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329"/>
  <workbookPr defaultThemeVersion="124226"/>
  <mc:AlternateContent xmlns:mc="http://schemas.openxmlformats.org/markup-compatibility/2006">
    <mc:Choice Requires="x15">
      <x15ac:absPath xmlns:x15ac="http://schemas.microsoft.com/office/spreadsheetml/2010/11/ac" url="M:\External Affairs\Press\OAI spreadsheets\"/>
    </mc:Choice>
  </mc:AlternateContent>
  <bookViews>
    <workbookView xWindow="0" yWindow="45" windowWidth="15195" windowHeight="8445" tabRatio="591"/>
  </bookViews>
  <sheets>
    <sheet name="RPMs System" sheetId="1" r:id="rId1"/>
    <sheet name="Passengers Syst" sheetId="3" r:id="rId2"/>
    <sheet name="Avail Seat-Miles Syst" sheetId="4" r:id="rId3"/>
    <sheet name="Op Revenue" sheetId="8" r:id="rId4"/>
  </sheets>
  <calcPr calcId="171027"/>
</workbook>
</file>

<file path=xl/calcChain.xml><?xml version="1.0" encoding="utf-8"?>
<calcChain xmlns="http://schemas.openxmlformats.org/spreadsheetml/2006/main">
  <c r="D29" i="8" l="1"/>
  <c r="D86" i="4"/>
  <c r="E84" i="4" s="1"/>
  <c r="D86" i="3"/>
  <c r="E85" i="3" s="1"/>
  <c r="D86" i="1"/>
  <c r="E70" i="1" s="1"/>
  <c r="E44" i="3" l="1"/>
  <c r="E74" i="4"/>
  <c r="E44" i="4"/>
  <c r="E23" i="4"/>
  <c r="E10" i="4"/>
  <c r="E31" i="4"/>
  <c r="E57" i="4"/>
  <c r="E72" i="4"/>
  <c r="E14" i="4"/>
  <c r="E33" i="4"/>
  <c r="E51" i="4"/>
  <c r="E81" i="4"/>
  <c r="E21" i="4"/>
  <c r="E42" i="4"/>
  <c r="E60" i="4"/>
  <c r="E85" i="4"/>
  <c r="E5" i="4"/>
  <c r="E13" i="4"/>
  <c r="E27" i="4"/>
  <c r="E35" i="4"/>
  <c r="E47" i="4"/>
  <c r="E58" i="4"/>
  <c r="E64" i="4"/>
  <c r="E79" i="4"/>
  <c r="E6" i="4"/>
  <c r="E18" i="4"/>
  <c r="E29" i="4"/>
  <c r="E37" i="4"/>
  <c r="E49" i="4"/>
  <c r="E65" i="4"/>
  <c r="E73" i="4"/>
  <c r="E82" i="4"/>
  <c r="E9" i="4"/>
  <c r="E17" i="4"/>
  <c r="E25" i="4"/>
  <c r="E34" i="4"/>
  <c r="E43" i="4"/>
  <c r="E52" i="4"/>
  <c r="E56" i="4"/>
  <c r="E67" i="4"/>
  <c r="E76" i="4"/>
  <c r="E69" i="4"/>
  <c r="E7" i="4"/>
  <c r="E11" i="4"/>
  <c r="E15" i="4"/>
  <c r="E19" i="4"/>
  <c r="E22" i="4"/>
  <c r="E26" i="4"/>
  <c r="E30" i="4"/>
  <c r="E36" i="4"/>
  <c r="E41" i="4"/>
  <c r="E39" i="4"/>
  <c r="E48" i="4"/>
  <c r="E54" i="4"/>
  <c r="E55" i="4"/>
  <c r="E61" i="4"/>
  <c r="E59" i="4"/>
  <c r="E66" i="4"/>
  <c r="E70" i="4"/>
  <c r="E75" i="4"/>
  <c r="E77" i="4"/>
  <c r="E83" i="4"/>
  <c r="E4" i="4"/>
  <c r="E8" i="4"/>
  <c r="E12" i="4"/>
  <c r="E16" i="4"/>
  <c r="E20" i="4"/>
  <c r="E24" i="4"/>
  <c r="E28" i="4"/>
  <c r="E32" i="4"/>
  <c r="E38" i="4"/>
  <c r="E40" i="4"/>
  <c r="E45" i="4"/>
  <c r="E46" i="4"/>
  <c r="E53" i="4"/>
  <c r="E50" i="4"/>
  <c r="E62" i="4"/>
  <c r="E63" i="4"/>
  <c r="E71" i="4"/>
  <c r="E68" i="4"/>
  <c r="E80" i="4"/>
  <c r="E78" i="4"/>
  <c r="E22" i="3"/>
  <c r="E28" i="3"/>
  <c r="E62" i="3"/>
  <c r="E6" i="3"/>
  <c r="E42" i="3"/>
  <c r="E56" i="3"/>
  <c r="E14" i="3"/>
  <c r="E40" i="3"/>
  <c r="E75" i="3"/>
  <c r="E7" i="3"/>
  <c r="E10" i="3"/>
  <c r="E20" i="3"/>
  <c r="E30" i="3"/>
  <c r="E37" i="3"/>
  <c r="E55" i="3"/>
  <c r="E63" i="3"/>
  <c r="E73" i="3"/>
  <c r="E65" i="3"/>
  <c r="E78" i="3"/>
  <c r="E11" i="3"/>
  <c r="E13" i="3"/>
  <c r="E26" i="3"/>
  <c r="E33" i="3"/>
  <c r="E45" i="3"/>
  <c r="E60" i="3"/>
  <c r="E48" i="3"/>
  <c r="E67" i="3"/>
  <c r="E77" i="3"/>
  <c r="E79" i="3"/>
  <c r="E12" i="3"/>
  <c r="E16" i="3"/>
  <c r="E21" i="3"/>
  <c r="E32" i="3"/>
  <c r="E39" i="3"/>
  <c r="E58" i="3"/>
  <c r="E69" i="3"/>
  <c r="E61" i="3"/>
  <c r="E68" i="3"/>
  <c r="E84" i="3"/>
  <c r="E83" i="3"/>
  <c r="E5" i="3"/>
  <c r="E9" i="3"/>
  <c r="E23" i="3"/>
  <c r="E18" i="3"/>
  <c r="E25" i="3"/>
  <c r="E24" i="3"/>
  <c r="E31" i="3"/>
  <c r="E34" i="3"/>
  <c r="E35" i="3"/>
  <c r="E41" i="3"/>
  <c r="E53" i="3"/>
  <c r="E43" i="3"/>
  <c r="E47" i="3"/>
  <c r="E49" i="3"/>
  <c r="E70" i="3"/>
  <c r="E71" i="3"/>
  <c r="E66" i="3"/>
  <c r="E72" i="3"/>
  <c r="E80" i="3"/>
  <c r="E82" i="3"/>
  <c r="E4" i="3"/>
  <c r="E8" i="3"/>
  <c r="E17" i="3"/>
  <c r="E19" i="3"/>
  <c r="E15" i="3"/>
  <c r="E29" i="3"/>
  <c r="E27" i="3"/>
  <c r="E38" i="3"/>
  <c r="E36" i="3"/>
  <c r="E51" i="3"/>
  <c r="E52" i="3"/>
  <c r="E46" i="3"/>
  <c r="E54" i="3"/>
  <c r="E50" i="3"/>
  <c r="E57" i="3"/>
  <c r="E64" i="3"/>
  <c r="E59" i="3"/>
  <c r="E74" i="3"/>
  <c r="E76" i="3"/>
  <c r="E81" i="3"/>
  <c r="E17" i="1"/>
  <c r="E77" i="1"/>
  <c r="E15" i="1"/>
  <c r="E24" i="1"/>
  <c r="E79" i="1"/>
  <c r="E11" i="1"/>
  <c r="E39" i="1"/>
  <c r="E52" i="1"/>
  <c r="E45" i="1"/>
  <c r="E13" i="1"/>
  <c r="E5" i="1"/>
  <c r="E28" i="1"/>
  <c r="E34" i="1"/>
  <c r="E67" i="1"/>
  <c r="E56" i="1"/>
  <c r="E31" i="1"/>
  <c r="E62" i="1"/>
  <c r="E50" i="1"/>
  <c r="E44" i="1"/>
  <c r="E49" i="1"/>
  <c r="E18" i="1"/>
  <c r="E85" i="1"/>
  <c r="E51" i="1"/>
  <c r="E84" i="1"/>
  <c r="E26" i="1"/>
  <c r="E22" i="1"/>
  <c r="E20" i="1"/>
  <c r="E55" i="1"/>
  <c r="E61" i="1"/>
  <c r="E76" i="1"/>
  <c r="E14" i="1"/>
  <c r="E23" i="1"/>
  <c r="E9" i="1"/>
  <c r="E19" i="1"/>
  <c r="E81" i="1"/>
  <c r="E54" i="1"/>
  <c r="E64" i="1"/>
  <c r="E57" i="1"/>
  <c r="E60" i="1"/>
  <c r="E41" i="1"/>
  <c r="E27" i="1"/>
  <c r="E66" i="1"/>
  <c r="E35" i="1"/>
  <c r="E58" i="1"/>
  <c r="E36" i="1"/>
  <c r="E78" i="1"/>
  <c r="E10" i="1"/>
  <c r="E80" i="1"/>
  <c r="E43" i="1"/>
  <c r="E12" i="1"/>
  <c r="E25" i="1"/>
  <c r="E42" i="1"/>
  <c r="E30" i="1"/>
  <c r="E63" i="1"/>
  <c r="E47" i="1"/>
  <c r="E33" i="1"/>
  <c r="E83" i="1"/>
  <c r="E65" i="1"/>
  <c r="E40" i="1"/>
  <c r="E71" i="1"/>
  <c r="E73" i="1"/>
  <c r="E37" i="1"/>
  <c r="E75" i="1"/>
  <c r="E7" i="1"/>
  <c r="E6" i="1"/>
  <c r="E21" i="1"/>
  <c r="E29" i="1"/>
  <c r="E68" i="1"/>
  <c r="E32" i="1"/>
  <c r="E69" i="1"/>
  <c r="E38" i="1"/>
  <c r="E16" i="1"/>
  <c r="E82" i="1"/>
  <c r="E8" i="1"/>
  <c r="E4" i="1"/>
  <c r="E48" i="1"/>
  <c r="E72" i="1"/>
  <c r="E46" i="1"/>
  <c r="E74" i="1"/>
  <c r="E59" i="1"/>
  <c r="E53" i="1"/>
  <c r="E5" i="8"/>
  <c r="E3" i="8"/>
  <c r="E6" i="8"/>
  <c r="E7" i="8"/>
  <c r="E8" i="8"/>
  <c r="E9" i="8"/>
  <c r="E10" i="8"/>
  <c r="E11" i="8"/>
  <c r="E12" i="8"/>
  <c r="E13" i="8"/>
  <c r="E15" i="8"/>
  <c r="E14" i="8"/>
  <c r="E16" i="8"/>
  <c r="E17" i="8"/>
  <c r="E19" i="8"/>
  <c r="E23" i="8"/>
  <c r="E21" i="8"/>
  <c r="E18" i="8"/>
  <c r="E20" i="8"/>
  <c r="E24" i="8"/>
  <c r="E22" i="8"/>
  <c r="E25" i="8"/>
  <c r="E26" i="8"/>
  <c r="E27" i="8"/>
  <c r="E28" i="8"/>
  <c r="E4" i="8"/>
</calcChain>
</file>

<file path=xl/sharedStrings.xml><?xml version="1.0" encoding="utf-8"?>
<sst xmlns="http://schemas.openxmlformats.org/spreadsheetml/2006/main" count="584" uniqueCount="192">
  <si>
    <t>04Q</t>
  </si>
  <si>
    <t>Tradewind Aviation</t>
  </si>
  <si>
    <t>0JQ</t>
  </si>
  <si>
    <t>Vision Airlines</t>
  </si>
  <si>
    <t>0MQ</t>
  </si>
  <si>
    <t>Piedmont Airlines</t>
  </si>
  <si>
    <t>2E</t>
  </si>
  <si>
    <t>2O</t>
  </si>
  <si>
    <t>Island Air Service</t>
  </si>
  <si>
    <t>3F</t>
  </si>
  <si>
    <t>3M</t>
  </si>
  <si>
    <t>Tanana Air Service</t>
  </si>
  <si>
    <t>4W</t>
  </si>
  <si>
    <t>Warbelow</t>
  </si>
  <si>
    <t>4Y</t>
  </si>
  <si>
    <t>Yute Air Aka Flight Alaska</t>
  </si>
  <si>
    <t>7H</t>
  </si>
  <si>
    <t>Era Aviation</t>
  </si>
  <si>
    <t>8D</t>
  </si>
  <si>
    <t>8E</t>
  </si>
  <si>
    <t>8V</t>
  </si>
  <si>
    <t>Wright Air Service</t>
  </si>
  <si>
    <t>9E</t>
  </si>
  <si>
    <t>9K</t>
  </si>
  <si>
    <t>Cape Air</t>
  </si>
  <si>
    <t>AA</t>
  </si>
  <si>
    <t>AS</t>
  </si>
  <si>
    <t>AX</t>
  </si>
  <si>
    <t>Trans States Airlines</t>
  </si>
  <si>
    <t>B6</t>
  </si>
  <si>
    <t>JetBlue Airways</t>
  </si>
  <si>
    <t>C5</t>
  </si>
  <si>
    <t>CP</t>
  </si>
  <si>
    <t>Compass Airlines</t>
  </si>
  <si>
    <t>DL</t>
  </si>
  <si>
    <t>ELL</t>
  </si>
  <si>
    <t>EV</t>
  </si>
  <si>
    <t>F9</t>
  </si>
  <si>
    <t>G4</t>
  </si>
  <si>
    <t>Allegiant Air</t>
  </si>
  <si>
    <t>G7</t>
  </si>
  <si>
    <t>GV</t>
  </si>
  <si>
    <t>Grant Aviation</t>
  </si>
  <si>
    <t>H6</t>
  </si>
  <si>
    <t>Hageland Aviation Service</t>
  </si>
  <si>
    <t>HA</t>
  </si>
  <si>
    <t>J5</t>
  </si>
  <si>
    <t>K3</t>
  </si>
  <si>
    <t>K5</t>
  </si>
  <si>
    <t>KAH</t>
  </si>
  <si>
    <t>Kenmore Air Harbor</t>
  </si>
  <si>
    <t>KAT</t>
  </si>
  <si>
    <t>Katmai Air</t>
  </si>
  <si>
    <t>KS</t>
  </si>
  <si>
    <t>LW</t>
  </si>
  <si>
    <t>Pacific Wings Airlines</t>
  </si>
  <si>
    <t>MQ</t>
  </si>
  <si>
    <t>NEW</t>
  </si>
  <si>
    <t>NK</t>
  </si>
  <si>
    <t>Spirit Air Lines</t>
  </si>
  <si>
    <t>OO</t>
  </si>
  <si>
    <t>Q5</t>
  </si>
  <si>
    <t>40-Mile Air</t>
  </si>
  <si>
    <t>QX</t>
  </si>
  <si>
    <t>Horizon Air</t>
  </si>
  <si>
    <t>S5</t>
  </si>
  <si>
    <t>SEB</t>
  </si>
  <si>
    <t>Seaborne Aviation</t>
  </si>
  <si>
    <t>SNK</t>
  </si>
  <si>
    <t>SY</t>
  </si>
  <si>
    <t>UA</t>
  </si>
  <si>
    <t>V8</t>
  </si>
  <si>
    <t>Iliamna Air Taxi</t>
  </si>
  <si>
    <t>VI</t>
  </si>
  <si>
    <t>VX</t>
  </si>
  <si>
    <t>Virgin America</t>
  </si>
  <si>
    <t>WN</t>
  </si>
  <si>
    <t>WP</t>
  </si>
  <si>
    <t>Island Air Hawaii</t>
  </si>
  <si>
    <t>WST</t>
  </si>
  <si>
    <t>YV</t>
  </si>
  <si>
    <t>YX</t>
  </si>
  <si>
    <t>Republic Airlines</t>
  </si>
  <si>
    <t>ZK</t>
  </si>
  <si>
    <t>Great Lakes Airlines</t>
  </si>
  <si>
    <t>ZW</t>
  </si>
  <si>
    <t xml:space="preserve">American Airlines  </t>
  </si>
  <si>
    <t xml:space="preserve">Delta Air Lines  </t>
  </si>
  <si>
    <t xml:space="preserve">Alaska Airlines  </t>
  </si>
  <si>
    <t xml:space="preserve">Frontier Airlines  </t>
  </si>
  <si>
    <t xml:space="preserve">Hawaiian Airlines  </t>
  </si>
  <si>
    <t xml:space="preserve">Mesa Airlines  </t>
  </si>
  <si>
    <t xml:space="preserve">PSA Airlines  </t>
  </si>
  <si>
    <t xml:space="preserve">Bering Air  </t>
  </si>
  <si>
    <t xml:space="preserve">Vieques Air Link  </t>
  </si>
  <si>
    <t xml:space="preserve">Pacific Airways  </t>
  </si>
  <si>
    <t xml:space="preserve">Servant Air  </t>
  </si>
  <si>
    <t xml:space="preserve">New England Airlines  </t>
  </si>
  <si>
    <t xml:space="preserve">Smokey Bay Air  </t>
  </si>
  <si>
    <t xml:space="preserve">Ellis Air Taxi  </t>
  </si>
  <si>
    <t xml:space="preserve">Spernak Airways  </t>
  </si>
  <si>
    <t>Scheduled Service</t>
  </si>
  <si>
    <t>Source: Bureau of Transportation Statistics, T-1</t>
  </si>
  <si>
    <t>Revenue Passenger-Miles</t>
  </si>
  <si>
    <t xml:space="preserve">ExpressJet Airlines  </t>
  </si>
  <si>
    <t xml:space="preserve">SkyWest Airlines  </t>
  </si>
  <si>
    <t>GoJet Airlines, LLC d/b/a United Express</t>
  </si>
  <si>
    <t xml:space="preserve">Air Wisconsin Airlines </t>
  </si>
  <si>
    <t>United Airlines</t>
  </si>
  <si>
    <t>Passengers</t>
  </si>
  <si>
    <t>Available Seat-Miles</t>
  </si>
  <si>
    <t xml:space="preserve">Southwest Airlines </t>
  </si>
  <si>
    <t>Shuttle America</t>
  </si>
  <si>
    <t>X4</t>
  </si>
  <si>
    <t>YR</t>
  </si>
  <si>
    <t xml:space="preserve">Grand Canyon Airlines </t>
  </si>
  <si>
    <t>Total</t>
  </si>
  <si>
    <t>Operating Revenue ($000)</t>
  </si>
  <si>
    <t>Rank</t>
  </si>
  <si>
    <t>Airline</t>
  </si>
  <si>
    <t>Code</t>
  </si>
  <si>
    <t xml:space="preserve">Sun Country Airlines </t>
  </si>
  <si>
    <t xml:space="preserve">Commutair </t>
  </si>
  <si>
    <t xml:space="preserve">Multi-Aero   </t>
  </si>
  <si>
    <t>1DQ</t>
  </si>
  <si>
    <t xml:space="preserve">Mokulele Flight Services  </t>
  </si>
  <si>
    <t xml:space="preserve">Shuttle America  </t>
  </si>
  <si>
    <t xml:space="preserve">Air Wisconsin Airlines  </t>
  </si>
  <si>
    <t xml:space="preserve">Air Excursions  </t>
  </si>
  <si>
    <t xml:space="preserve">Venture Travel   </t>
  </si>
  <si>
    <t xml:space="preserve">SeaPort Airlines   </t>
  </si>
  <si>
    <t xml:space="preserve">GoJet Airlines   </t>
  </si>
  <si>
    <t>Spirit Airlines</t>
  </si>
  <si>
    <t>AAT</t>
  </si>
  <si>
    <t>Grand Canyon Helicopters</t>
  </si>
  <si>
    <t>GCH</t>
  </si>
  <si>
    <t>Ward Air</t>
  </si>
  <si>
    <t>WRD</t>
  </si>
  <si>
    <t xml:space="preserve">Island Airlines </t>
  </si>
  <si>
    <t xml:space="preserve">Air Sunshine </t>
  </si>
  <si>
    <t>Source: Bureau of Transportation Statistics, P-1.2</t>
  </si>
  <si>
    <t>Silver Airways</t>
  </si>
  <si>
    <t>1RQ</t>
  </si>
  <si>
    <t>1PQ</t>
  </si>
  <si>
    <t>1QQ</t>
  </si>
  <si>
    <t xml:space="preserve">Makani Kai </t>
  </si>
  <si>
    <t xml:space="preserve">City Wings </t>
  </si>
  <si>
    <t xml:space="preserve">Sun Air Express </t>
  </si>
  <si>
    <t>Peninsula Airways</t>
  </si>
  <si>
    <t>Percent of Total (%)</t>
  </si>
  <si>
    <t xml:space="preserve">ExpressJet Airlines </t>
  </si>
  <si>
    <t>Arctic Transportation</t>
  </si>
  <si>
    <t>7S</t>
  </si>
  <si>
    <t>5V</t>
  </si>
  <si>
    <t>MW</t>
  </si>
  <si>
    <t xml:space="preserve">Tatonduk </t>
  </si>
  <si>
    <t xml:space="preserve">Endeavor </t>
  </si>
  <si>
    <t>Tatonduk Outfitters</t>
  </si>
  <si>
    <t>RVQ</t>
  </si>
  <si>
    <t>PT</t>
  </si>
  <si>
    <t>Envoy Air</t>
  </si>
  <si>
    <t>EM</t>
  </si>
  <si>
    <t>4EQ</t>
  </si>
  <si>
    <t>Boutique Air</t>
  </si>
  <si>
    <t>4B</t>
  </si>
  <si>
    <t>1YQ</t>
  </si>
  <si>
    <t>1WQ</t>
  </si>
  <si>
    <t>1SQ</t>
  </si>
  <si>
    <t>1AQ</t>
  </si>
  <si>
    <t>Charter Air Transport</t>
  </si>
  <si>
    <t xml:space="preserve">Star Marianas Air </t>
  </si>
  <si>
    <t xml:space="preserve">Ultimate JetCharters </t>
  </si>
  <si>
    <t>Air Charter (Air Flamenco)</t>
  </si>
  <si>
    <t>Empire Airlines</t>
  </si>
  <si>
    <t>Kalinin Aviation (Alaska Seaplanes)</t>
  </si>
  <si>
    <t xml:space="preserve">Reeve Air Alaska </t>
  </si>
  <si>
    <t>Friday Harbor Seaplanes</t>
  </si>
  <si>
    <t>OH</t>
  </si>
  <si>
    <t>Scott Air LLC dba Island Air Express</t>
  </si>
  <si>
    <t>I4</t>
  </si>
  <si>
    <t>Menagerie Enterprises Inc d/b/a Monarch Air</t>
  </si>
  <si>
    <t>28Q</t>
  </si>
  <si>
    <t>American Airlines*</t>
  </si>
  <si>
    <t>* American Airlines RPMs include 32,385,983,405 reported as US Airways from Jan-Jun 2015</t>
  </si>
  <si>
    <t>Revenue Passenger Miles by Airline, Jan-Dec 2015</t>
  </si>
  <si>
    <t>Passengers by Airline, Jan-Dec 2015</t>
  </si>
  <si>
    <t>* American Airlines ASMs include 38,982,250,477 reported as US Airways from Jan-Jun 2015</t>
  </si>
  <si>
    <t>* American Airlines passengers include 28,256,862 reported as US Airways from Jan-Jun 2015</t>
  </si>
  <si>
    <t>Available Seat-Miles by Airline, Jan-Dec 2015</t>
  </si>
  <si>
    <t>Endeavor Air</t>
  </si>
  <si>
    <t>* American Airlines Operating Revenue includes $7,503,581 (000) reported as US Airways from Jan-Jun 2015</t>
  </si>
  <si>
    <t>Operating Revenue by Airline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</si>
</sst>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6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36">
    <xf numFmtId="0" fontId="0" fillId="0" borderId="0" xfId="0"/>
    <xf numFmtId="3" fontId="0" fillId="0" borderId="0" xfId="0" applyNumberFormat="1"/>
    <xf numFmtId="0" fontId="8" fillId="0" borderId="0" xfId="0" applyFont="1"/>
    <xf numFmtId="0" fontId="9" fillId="0" borderId="0" xfId="0" applyFont="1"/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0" fillId="0" borderId="0" xfId="0" applyBorder="1"/>
    <xf numFmtId="0" fontId="8" fillId="0" borderId="1" xfId="0" applyFont="1" applyFill="1" applyBorder="1"/>
    <xf numFmtId="164" fontId="0" fillId="0" borderId="0" xfId="0" applyNumberFormat="1"/>
    <xf numFmtId="0" fontId="8" fillId="0" borderId="0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5" fillId="0" borderId="0" xfId="1" applyFont="1"/>
    <xf numFmtId="164" fontId="9" fillId="0" borderId="0" xfId="0" applyNumberFormat="1" applyFont="1"/>
    <xf numFmtId="0" fontId="9" fillId="0" borderId="0" xfId="0" applyFont="1" applyAlignment="1">
      <alignment horizontal="left"/>
    </xf>
    <xf numFmtId="164" fontId="9" fillId="0" borderId="1" xfId="0" applyNumberFormat="1" applyFont="1" applyBorder="1"/>
    <xf numFmtId="0" fontId="10" fillId="0" borderId="0" xfId="2" applyFont="1"/>
    <xf numFmtId="0" fontId="11" fillId="0" borderId="1" xfId="2" applyFont="1" applyBorder="1"/>
    <xf numFmtId="0" fontId="9" fillId="0" borderId="0" xfId="0" applyFont="1" applyAlignment="1">
      <alignment wrapText="1"/>
    </xf>
    <xf numFmtId="0" fontId="8" fillId="0" borderId="0" xfId="0" applyFont="1" applyAlignment="1">
      <alignment wrapText="1"/>
    </xf>
    <xf numFmtId="164" fontId="0" fillId="0" borderId="1" xfId="0" applyNumberFormat="1" applyBorder="1"/>
    <xf numFmtId="0" fontId="3" fillId="0" borderId="0" xfId="3"/>
    <xf numFmtId="0" fontId="9" fillId="0" borderId="0" xfId="0" applyFont="1" applyBorder="1"/>
    <xf numFmtId="3" fontId="12" fillId="0" borderId="1" xfId="3" applyNumberFormat="1" applyFont="1" applyBorder="1"/>
    <xf numFmtId="0" fontId="10" fillId="0" borderId="0" xfId="3" applyFont="1"/>
    <xf numFmtId="3" fontId="11" fillId="0" borderId="1" xfId="3" applyNumberFormat="1" applyFont="1" applyBorder="1"/>
    <xf numFmtId="0" fontId="2" fillId="0" borderId="0" xfId="4"/>
    <xf numFmtId="3" fontId="2" fillId="0" borderId="0" xfId="4" applyNumberFormat="1"/>
    <xf numFmtId="0" fontId="10" fillId="0" borderId="0" xfId="4" applyFont="1"/>
    <xf numFmtId="0" fontId="1" fillId="0" borderId="0" xfId="5"/>
    <xf numFmtId="3" fontId="1" fillId="0" borderId="0" xfId="5" applyNumberFormat="1"/>
    <xf numFmtId="0" fontId="8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9" fillId="0" borderId="2" xfId="0" applyFont="1" applyBorder="1"/>
    <xf numFmtId="0" fontId="9" fillId="0" borderId="0" xfId="0" applyFont="1" applyBorder="1" applyAlignment="1">
      <alignment wrapText="1"/>
    </xf>
    <xf numFmtId="0" fontId="9" fillId="0" borderId="2" xfId="0" applyFont="1" applyBorder="1" applyAlignment="1">
      <alignment wrapText="1"/>
    </xf>
  </cellXfs>
  <cellStyles count="6">
    <cellStyle name="Normal" xfId="0" builtinId="0"/>
    <cellStyle name="Normal 2" xfId="1"/>
    <cellStyle name="Normal 3" xfId="2"/>
    <cellStyle name="Normal 4" xfId="3"/>
    <cellStyle name="Normal 5" xfId="4"/>
    <cellStyle name="Normal 6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7"/>
  <sheetViews>
    <sheetView tabSelected="1" workbookViewId="0">
      <selection activeCell="H17" sqref="H17"/>
    </sheetView>
  </sheetViews>
  <sheetFormatPr defaultRowHeight="12.75" x14ac:dyDescent="0.2"/>
  <cols>
    <col min="2" max="2" width="30.7109375" customWidth="1"/>
    <col min="3" max="3" width="9.140625" customWidth="1"/>
    <col min="4" max="4" width="27.140625" customWidth="1"/>
    <col min="5" max="6" width="14.42578125" customWidth="1"/>
    <col min="8" max="8" width="39" customWidth="1"/>
  </cols>
  <sheetData>
    <row r="1" spans="1:8" ht="25.5" customHeight="1" x14ac:dyDescent="0.2">
      <c r="A1" s="31" t="s">
        <v>184</v>
      </c>
      <c r="B1" s="31"/>
      <c r="C1" s="31"/>
      <c r="D1" s="31"/>
      <c r="E1" s="31"/>
      <c r="F1" s="19"/>
    </row>
    <row r="2" spans="1:8" ht="12.75" customHeight="1" x14ac:dyDescent="0.2">
      <c r="A2" s="32" t="s">
        <v>101</v>
      </c>
      <c r="B2" s="32"/>
      <c r="C2" s="32"/>
      <c r="D2" s="32"/>
      <c r="E2" s="32"/>
      <c r="F2" s="18"/>
    </row>
    <row r="3" spans="1:8" ht="25.7" customHeight="1" x14ac:dyDescent="0.2">
      <c r="A3" s="5" t="s">
        <v>118</v>
      </c>
      <c r="B3" s="5" t="s">
        <v>119</v>
      </c>
      <c r="C3" s="5" t="s">
        <v>120</v>
      </c>
      <c r="D3" s="5" t="s">
        <v>103</v>
      </c>
      <c r="E3" s="11" t="s">
        <v>149</v>
      </c>
      <c r="F3" s="10"/>
    </row>
    <row r="4" spans="1:8" ht="15" x14ac:dyDescent="0.25">
      <c r="A4" s="2">
        <v>1</v>
      </c>
      <c r="B4" s="3" t="s">
        <v>182</v>
      </c>
      <c r="C4" s="3" t="s">
        <v>25</v>
      </c>
      <c r="D4" s="27">
        <v>199343455526</v>
      </c>
      <c r="E4" s="13">
        <f t="shared" ref="E4:E35" si="0">D4/$D$86*100</f>
        <v>22.090561666644192</v>
      </c>
      <c r="F4" s="13"/>
      <c r="H4" s="32" t="s">
        <v>183</v>
      </c>
    </row>
    <row r="5" spans="1:8" ht="15" x14ac:dyDescent="0.25">
      <c r="A5" s="2">
        <v>2</v>
      </c>
      <c r="B5" s="3" t="s">
        <v>87</v>
      </c>
      <c r="C5" s="3" t="s">
        <v>34</v>
      </c>
      <c r="D5" s="27">
        <v>187987233004</v>
      </c>
      <c r="E5" s="13">
        <f t="shared" si="0"/>
        <v>20.832103829338092</v>
      </c>
      <c r="F5" s="13"/>
      <c r="H5" s="32"/>
    </row>
    <row r="6" spans="1:8" ht="15" x14ac:dyDescent="0.25">
      <c r="A6" s="2">
        <v>3</v>
      </c>
      <c r="B6" s="3" t="s">
        <v>108</v>
      </c>
      <c r="C6" s="3" t="s">
        <v>70</v>
      </c>
      <c r="D6" s="27">
        <v>183292150886</v>
      </c>
      <c r="E6" s="13">
        <f t="shared" si="0"/>
        <v>20.311810846636636</v>
      </c>
      <c r="F6" s="13"/>
      <c r="H6" s="32"/>
    </row>
    <row r="7" spans="1:8" ht="15" x14ac:dyDescent="0.25">
      <c r="A7" s="2">
        <v>4</v>
      </c>
      <c r="B7" s="3" t="s">
        <v>111</v>
      </c>
      <c r="C7" s="3" t="s">
        <v>76</v>
      </c>
      <c r="D7" s="27">
        <v>117502884616</v>
      </c>
      <c r="E7" s="13">
        <f t="shared" si="0"/>
        <v>13.02126880347859</v>
      </c>
      <c r="F7" s="13"/>
    </row>
    <row r="8" spans="1:8" ht="15" x14ac:dyDescent="0.25">
      <c r="A8" s="2">
        <v>5</v>
      </c>
      <c r="B8" s="3" t="s">
        <v>30</v>
      </c>
      <c r="C8" s="3" t="s">
        <v>29</v>
      </c>
      <c r="D8" s="27">
        <v>41714368825</v>
      </c>
      <c r="E8" s="13">
        <f t="shared" si="0"/>
        <v>4.6226440415728307</v>
      </c>
      <c r="F8" s="13"/>
    </row>
    <row r="9" spans="1:8" ht="15" x14ac:dyDescent="0.25">
      <c r="A9" s="2">
        <v>6</v>
      </c>
      <c r="B9" s="3" t="s">
        <v>88</v>
      </c>
      <c r="C9" s="3" t="s">
        <v>26</v>
      </c>
      <c r="D9" s="27">
        <v>30297232283</v>
      </c>
      <c r="E9" s="13">
        <f t="shared" si="0"/>
        <v>3.3574359203829562</v>
      </c>
      <c r="F9" s="13"/>
    </row>
    <row r="10" spans="1:8" ht="15" x14ac:dyDescent="0.25">
      <c r="A10" s="2">
        <v>7</v>
      </c>
      <c r="B10" s="3" t="s">
        <v>132</v>
      </c>
      <c r="C10" s="3" t="s">
        <v>58</v>
      </c>
      <c r="D10" s="27">
        <v>17995647224</v>
      </c>
      <c r="E10" s="13">
        <f t="shared" si="0"/>
        <v>1.9942162318998062</v>
      </c>
      <c r="F10" s="13"/>
    </row>
    <row r="11" spans="1:8" ht="15" x14ac:dyDescent="0.25">
      <c r="A11" s="2">
        <v>8</v>
      </c>
      <c r="B11" s="3" t="s">
        <v>105</v>
      </c>
      <c r="C11" s="3" t="s">
        <v>60</v>
      </c>
      <c r="D11" s="27">
        <v>16975468081</v>
      </c>
      <c r="E11" s="13">
        <f t="shared" si="0"/>
        <v>1.8811634596881479</v>
      </c>
      <c r="F11" s="13"/>
    </row>
    <row r="12" spans="1:8" ht="15" x14ac:dyDescent="0.25">
      <c r="A12" s="2">
        <v>9</v>
      </c>
      <c r="B12" s="3" t="s">
        <v>90</v>
      </c>
      <c r="C12" s="3" t="s">
        <v>45</v>
      </c>
      <c r="D12" s="27">
        <v>14400456022</v>
      </c>
      <c r="E12" s="13">
        <f t="shared" si="0"/>
        <v>1.5958094081513385</v>
      </c>
      <c r="F12" s="13"/>
    </row>
    <row r="13" spans="1:8" ht="15" x14ac:dyDescent="0.25">
      <c r="A13" s="2">
        <v>10</v>
      </c>
      <c r="B13" s="3" t="s">
        <v>89</v>
      </c>
      <c r="C13" s="3" t="s">
        <v>37</v>
      </c>
      <c r="D13" s="27">
        <v>12729013711</v>
      </c>
      <c r="E13" s="13">
        <f t="shared" si="0"/>
        <v>1.4105858734937484</v>
      </c>
      <c r="F13" s="13"/>
    </row>
    <row r="14" spans="1:8" ht="15" x14ac:dyDescent="0.25">
      <c r="A14" s="2">
        <v>11</v>
      </c>
      <c r="B14" s="3" t="s">
        <v>104</v>
      </c>
      <c r="C14" s="3" t="s">
        <v>36</v>
      </c>
      <c r="D14" s="27">
        <v>12685491538</v>
      </c>
      <c r="E14" s="13">
        <f t="shared" si="0"/>
        <v>1.4057628947609579</v>
      </c>
      <c r="F14" s="13"/>
    </row>
    <row r="15" spans="1:8" ht="15" x14ac:dyDescent="0.25">
      <c r="A15" s="2">
        <v>12</v>
      </c>
      <c r="B15" s="3" t="s">
        <v>75</v>
      </c>
      <c r="C15" s="3" t="s">
        <v>74</v>
      </c>
      <c r="D15" s="27">
        <v>10436815229</v>
      </c>
      <c r="E15" s="13">
        <f t="shared" si="0"/>
        <v>1.1565722577209205</v>
      </c>
      <c r="F15" s="13"/>
    </row>
    <row r="16" spans="1:8" ht="15" x14ac:dyDescent="0.25">
      <c r="A16" s="2">
        <v>13</v>
      </c>
      <c r="B16" s="3" t="s">
        <v>39</v>
      </c>
      <c r="C16" s="3" t="s">
        <v>38</v>
      </c>
      <c r="D16" s="27">
        <v>8874010009</v>
      </c>
      <c r="E16" s="13">
        <f t="shared" si="0"/>
        <v>0.98338751486458598</v>
      </c>
      <c r="F16" s="13"/>
    </row>
    <row r="17" spans="1:6" ht="15" x14ac:dyDescent="0.25">
      <c r="A17" s="2">
        <v>14</v>
      </c>
      <c r="B17" s="3" t="s">
        <v>82</v>
      </c>
      <c r="C17" s="3" t="s">
        <v>81</v>
      </c>
      <c r="D17" s="27">
        <v>6678295610</v>
      </c>
      <c r="E17" s="13">
        <f t="shared" si="0"/>
        <v>0.74006593600732717</v>
      </c>
      <c r="F17" s="13"/>
    </row>
    <row r="18" spans="1:6" ht="15" x14ac:dyDescent="0.25">
      <c r="A18" s="2">
        <v>15</v>
      </c>
      <c r="B18" s="3" t="s">
        <v>91</v>
      </c>
      <c r="C18" s="3" t="s">
        <v>80</v>
      </c>
      <c r="D18" s="27">
        <v>6412425337</v>
      </c>
      <c r="E18" s="13">
        <f t="shared" si="0"/>
        <v>0.71060309938930744</v>
      </c>
      <c r="F18" s="13"/>
    </row>
    <row r="19" spans="1:6" ht="15" x14ac:dyDescent="0.25">
      <c r="A19" s="2">
        <v>16</v>
      </c>
      <c r="B19" s="16" t="s">
        <v>156</v>
      </c>
      <c r="C19" s="3" t="s">
        <v>22</v>
      </c>
      <c r="D19" s="27">
        <v>5531612052</v>
      </c>
      <c r="E19" s="13">
        <f t="shared" si="0"/>
        <v>0.61299437610441321</v>
      </c>
      <c r="F19" s="13"/>
    </row>
    <row r="20" spans="1:6" ht="15" x14ac:dyDescent="0.25">
      <c r="A20" s="2">
        <v>17</v>
      </c>
      <c r="B20" s="21" t="s">
        <v>160</v>
      </c>
      <c r="C20" s="3" t="s">
        <v>56</v>
      </c>
      <c r="D20" s="27">
        <v>5388867779</v>
      </c>
      <c r="E20" s="13">
        <f t="shared" si="0"/>
        <v>0.59717594275305841</v>
      </c>
      <c r="F20" s="13"/>
    </row>
    <row r="21" spans="1:6" ht="15" x14ac:dyDescent="0.25">
      <c r="A21" s="2">
        <v>18</v>
      </c>
      <c r="B21" s="3" t="s">
        <v>126</v>
      </c>
      <c r="C21" s="3" t="s">
        <v>65</v>
      </c>
      <c r="D21" s="27">
        <v>4337731744</v>
      </c>
      <c r="E21" s="13">
        <f t="shared" si="0"/>
        <v>0.48069263338165641</v>
      </c>
      <c r="F21" s="13"/>
    </row>
    <row r="22" spans="1:6" ht="15" x14ac:dyDescent="0.25">
      <c r="A22" s="2">
        <v>19</v>
      </c>
      <c r="B22" s="3" t="s">
        <v>92</v>
      </c>
      <c r="C22" s="14" t="s">
        <v>177</v>
      </c>
      <c r="D22" s="27">
        <v>3516753213</v>
      </c>
      <c r="E22" s="13">
        <f t="shared" si="0"/>
        <v>0.38971459340441211</v>
      </c>
      <c r="F22" s="13"/>
    </row>
    <row r="23" spans="1:6" ht="15" x14ac:dyDescent="0.25">
      <c r="A23" s="2">
        <v>20</v>
      </c>
      <c r="B23" s="3" t="s">
        <v>33</v>
      </c>
      <c r="C23" s="3" t="s">
        <v>32</v>
      </c>
      <c r="D23" s="27">
        <v>3510823087</v>
      </c>
      <c r="E23" s="13">
        <f t="shared" si="0"/>
        <v>0.38905743707214974</v>
      </c>
      <c r="F23" s="13"/>
    </row>
    <row r="24" spans="1:6" ht="15" x14ac:dyDescent="0.25">
      <c r="A24" s="2">
        <v>21</v>
      </c>
      <c r="B24" s="3" t="s">
        <v>121</v>
      </c>
      <c r="C24" s="3" t="s">
        <v>69</v>
      </c>
      <c r="D24" s="27">
        <v>3042266141</v>
      </c>
      <c r="E24" s="13">
        <f t="shared" si="0"/>
        <v>0.33713355483264751</v>
      </c>
      <c r="F24" s="13"/>
    </row>
    <row r="25" spans="1:6" ht="15" x14ac:dyDescent="0.25">
      <c r="A25" s="2">
        <v>22</v>
      </c>
      <c r="B25" s="3" t="s">
        <v>131</v>
      </c>
      <c r="C25" s="14" t="s">
        <v>40</v>
      </c>
      <c r="D25" s="27">
        <v>2446560695</v>
      </c>
      <c r="E25" s="13">
        <f t="shared" si="0"/>
        <v>0.27111950959953268</v>
      </c>
      <c r="F25" s="13"/>
    </row>
    <row r="26" spans="1:6" ht="15" x14ac:dyDescent="0.25">
      <c r="A26" s="2">
        <v>23</v>
      </c>
      <c r="B26" s="3" t="s">
        <v>64</v>
      </c>
      <c r="C26" s="3" t="s">
        <v>63</v>
      </c>
      <c r="D26" s="27">
        <v>2306156056</v>
      </c>
      <c r="E26" s="13">
        <f t="shared" si="0"/>
        <v>0.25556034650622572</v>
      </c>
      <c r="F26" s="13"/>
    </row>
    <row r="27" spans="1:6" ht="15" x14ac:dyDescent="0.25">
      <c r="A27" s="2">
        <v>24</v>
      </c>
      <c r="B27" s="3" t="s">
        <v>127</v>
      </c>
      <c r="C27" s="3" t="s">
        <v>85</v>
      </c>
      <c r="D27" s="27">
        <v>2287468755</v>
      </c>
      <c r="E27" s="13">
        <f t="shared" si="0"/>
        <v>0.2534894835624969</v>
      </c>
      <c r="F27" s="13"/>
    </row>
    <row r="28" spans="1:6" ht="15" x14ac:dyDescent="0.25">
      <c r="A28" s="2">
        <v>25</v>
      </c>
      <c r="B28" s="3" t="s">
        <v>28</v>
      </c>
      <c r="C28" s="14" t="s">
        <v>27</v>
      </c>
      <c r="D28" s="27">
        <v>1319766526</v>
      </c>
      <c r="E28" s="13">
        <f t="shared" si="0"/>
        <v>0.14625202393149658</v>
      </c>
      <c r="F28" s="13"/>
    </row>
    <row r="29" spans="1:6" ht="15" x14ac:dyDescent="0.25">
      <c r="A29" s="2">
        <v>26</v>
      </c>
      <c r="B29" s="3" t="s">
        <v>5</v>
      </c>
      <c r="C29" s="14" t="s">
        <v>159</v>
      </c>
      <c r="D29" s="27">
        <v>486066534</v>
      </c>
      <c r="E29" s="13">
        <f t="shared" si="0"/>
        <v>5.3864235046424867E-2</v>
      </c>
      <c r="F29" s="13"/>
    </row>
    <row r="30" spans="1:6" ht="15" x14ac:dyDescent="0.25">
      <c r="A30" s="2">
        <v>27</v>
      </c>
      <c r="B30" s="3" t="s">
        <v>122</v>
      </c>
      <c r="C30" s="3" t="s">
        <v>31</v>
      </c>
      <c r="D30" s="27">
        <v>218851755</v>
      </c>
      <c r="E30" s="13">
        <f t="shared" si="0"/>
        <v>2.4252404860365451E-2</v>
      </c>
      <c r="F30" s="13"/>
    </row>
    <row r="31" spans="1:6" ht="15" x14ac:dyDescent="0.25">
      <c r="A31" s="2">
        <v>28</v>
      </c>
      <c r="B31" s="3" t="s">
        <v>141</v>
      </c>
      <c r="C31" s="3" t="s">
        <v>10</v>
      </c>
      <c r="D31" s="27">
        <v>157550924</v>
      </c>
      <c r="E31" s="13">
        <f t="shared" si="0"/>
        <v>1.7459255901204302E-2</v>
      </c>
      <c r="F31" s="13"/>
    </row>
    <row r="32" spans="1:6" ht="15" x14ac:dyDescent="0.25">
      <c r="A32" s="2">
        <v>29</v>
      </c>
      <c r="B32" s="3" t="s">
        <v>148</v>
      </c>
      <c r="C32" s="3" t="s">
        <v>53</v>
      </c>
      <c r="D32" s="27">
        <v>100389326</v>
      </c>
      <c r="E32" s="13">
        <f t="shared" si="0"/>
        <v>1.1124802621807678E-2</v>
      </c>
      <c r="F32" s="13"/>
    </row>
    <row r="33" spans="1:8" ht="15" x14ac:dyDescent="0.25">
      <c r="A33" s="2">
        <v>30</v>
      </c>
      <c r="B33" s="3" t="s">
        <v>17</v>
      </c>
      <c r="C33" s="3" t="s">
        <v>16</v>
      </c>
      <c r="D33" s="27">
        <v>72623782</v>
      </c>
      <c r="E33" s="13">
        <f t="shared" si="0"/>
        <v>8.0479197599074345E-3</v>
      </c>
      <c r="F33" s="13"/>
    </row>
    <row r="34" spans="1:8" ht="15" x14ac:dyDescent="0.25">
      <c r="A34" s="2">
        <v>31</v>
      </c>
      <c r="B34" s="3" t="s">
        <v>24</v>
      </c>
      <c r="C34" s="3" t="s">
        <v>23</v>
      </c>
      <c r="D34" s="27">
        <v>71207938</v>
      </c>
      <c r="E34" s="13">
        <f t="shared" si="0"/>
        <v>7.8910207580825727E-3</v>
      </c>
      <c r="F34" s="26"/>
      <c r="G34" s="26"/>
      <c r="H34" s="13"/>
    </row>
    <row r="35" spans="1:8" ht="15" x14ac:dyDescent="0.25">
      <c r="A35" s="2">
        <v>32</v>
      </c>
      <c r="B35" s="3" t="s">
        <v>78</v>
      </c>
      <c r="C35" s="3" t="s">
        <v>77</v>
      </c>
      <c r="D35" s="27">
        <v>33952582</v>
      </c>
      <c r="E35" s="13">
        <f t="shared" si="0"/>
        <v>3.7625093055285597E-3</v>
      </c>
      <c r="F35" s="22"/>
      <c r="G35" s="22"/>
      <c r="H35" s="26"/>
    </row>
    <row r="36" spans="1:8" ht="15" x14ac:dyDescent="0.25">
      <c r="A36" s="2">
        <v>33</v>
      </c>
      <c r="B36" s="3" t="s">
        <v>67</v>
      </c>
      <c r="C36" s="3" t="s">
        <v>66</v>
      </c>
      <c r="D36" s="27">
        <v>30334387</v>
      </c>
      <c r="E36" s="13">
        <f t="shared" ref="E36:E67" si="1">D36/$D$86*100</f>
        <v>3.3615532793648674E-3</v>
      </c>
      <c r="F36" s="13"/>
    </row>
    <row r="37" spans="1:8" ht="15" x14ac:dyDescent="0.25">
      <c r="A37" s="2">
        <v>34</v>
      </c>
      <c r="B37" s="3" t="s">
        <v>84</v>
      </c>
      <c r="C37" s="3" t="s">
        <v>83</v>
      </c>
      <c r="D37" s="27">
        <v>27855909</v>
      </c>
      <c r="E37" s="13">
        <f t="shared" si="1"/>
        <v>3.0868968029134501E-3</v>
      </c>
      <c r="F37" s="13"/>
    </row>
    <row r="38" spans="1:8" ht="15" x14ac:dyDescent="0.25">
      <c r="A38" s="2">
        <v>35</v>
      </c>
      <c r="B38" s="3" t="s">
        <v>44</v>
      </c>
      <c r="C38" s="3" t="s">
        <v>43</v>
      </c>
      <c r="D38" s="27">
        <v>24657205</v>
      </c>
      <c r="E38" s="13">
        <f t="shared" si="1"/>
        <v>2.7324273382455955E-3</v>
      </c>
      <c r="F38" s="13"/>
    </row>
    <row r="39" spans="1:8" ht="15" x14ac:dyDescent="0.25">
      <c r="A39" s="2">
        <v>36</v>
      </c>
      <c r="B39" s="3" t="s">
        <v>125</v>
      </c>
      <c r="C39" s="16" t="s">
        <v>154</v>
      </c>
      <c r="D39" s="27">
        <v>17571526</v>
      </c>
      <c r="E39" s="13">
        <f t="shared" si="1"/>
        <v>1.9472165647766357E-3</v>
      </c>
      <c r="F39" s="13"/>
      <c r="H39" s="1"/>
    </row>
    <row r="40" spans="1:8" ht="15" x14ac:dyDescent="0.25">
      <c r="A40" s="2">
        <v>37</v>
      </c>
      <c r="B40" s="21" t="s">
        <v>171</v>
      </c>
      <c r="C40" s="21" t="s">
        <v>166</v>
      </c>
      <c r="D40" s="27">
        <v>17040632</v>
      </c>
      <c r="E40" s="13">
        <f t="shared" si="1"/>
        <v>1.8883847028802626E-3</v>
      </c>
      <c r="F40" s="13"/>
    </row>
    <row r="41" spans="1:8" ht="15" x14ac:dyDescent="0.25">
      <c r="A41" s="2">
        <v>38</v>
      </c>
      <c r="B41" s="3" t="s">
        <v>123</v>
      </c>
      <c r="C41" s="3" t="s">
        <v>4</v>
      </c>
      <c r="D41" s="27">
        <v>15834748</v>
      </c>
      <c r="E41" s="13">
        <f t="shared" si="1"/>
        <v>1.7547527519615371E-3</v>
      </c>
      <c r="F41" s="13"/>
    </row>
    <row r="42" spans="1:8" ht="15" x14ac:dyDescent="0.25">
      <c r="A42" s="2">
        <v>39</v>
      </c>
      <c r="B42" s="21" t="s">
        <v>173</v>
      </c>
      <c r="C42" s="21" t="s">
        <v>161</v>
      </c>
      <c r="D42" s="27">
        <v>14051380</v>
      </c>
      <c r="E42" s="13">
        <f t="shared" si="1"/>
        <v>1.557125994291624E-3</v>
      </c>
      <c r="F42" s="13"/>
    </row>
    <row r="43" spans="1:8" ht="15" x14ac:dyDescent="0.25">
      <c r="A43" s="2">
        <v>40</v>
      </c>
      <c r="B43" s="3" t="s">
        <v>130</v>
      </c>
      <c r="C43" s="3" t="s">
        <v>48</v>
      </c>
      <c r="D43" s="27">
        <v>13703372</v>
      </c>
      <c r="E43" s="13">
        <f t="shared" si="1"/>
        <v>1.5185609349863145E-3</v>
      </c>
      <c r="F43" s="13"/>
    </row>
    <row r="44" spans="1:8" ht="15" x14ac:dyDescent="0.25">
      <c r="A44" s="2">
        <v>41</v>
      </c>
      <c r="B44" s="21" t="s">
        <v>169</v>
      </c>
      <c r="C44" s="21" t="s">
        <v>168</v>
      </c>
      <c r="D44" s="27">
        <v>10381291</v>
      </c>
      <c r="E44" s="13">
        <f t="shared" si="1"/>
        <v>1.1504192520881001E-3</v>
      </c>
      <c r="F44" s="13"/>
    </row>
    <row r="45" spans="1:8" ht="15" x14ac:dyDescent="0.25">
      <c r="A45" s="2">
        <v>42</v>
      </c>
      <c r="B45" s="3" t="s">
        <v>42</v>
      </c>
      <c r="C45" s="3" t="s">
        <v>41</v>
      </c>
      <c r="D45" s="27">
        <v>8817465</v>
      </c>
      <c r="E45" s="13">
        <f t="shared" si="1"/>
        <v>9.7712138987463113E-4</v>
      </c>
      <c r="F45" s="13"/>
    </row>
    <row r="46" spans="1:8" ht="15" x14ac:dyDescent="0.25">
      <c r="A46" s="2">
        <v>43</v>
      </c>
      <c r="B46" s="21" t="s">
        <v>163</v>
      </c>
      <c r="C46" s="21" t="s">
        <v>164</v>
      </c>
      <c r="D46" s="27">
        <v>8601332</v>
      </c>
      <c r="E46" s="13">
        <f t="shared" si="1"/>
        <v>9.5317026816813444E-4</v>
      </c>
      <c r="F46" s="13"/>
    </row>
    <row r="47" spans="1:8" ht="15" x14ac:dyDescent="0.25">
      <c r="A47" s="2">
        <v>44</v>
      </c>
      <c r="B47" s="3" t="s">
        <v>21</v>
      </c>
      <c r="C47" s="3" t="s">
        <v>20</v>
      </c>
      <c r="D47" s="27">
        <v>8318880</v>
      </c>
      <c r="E47" s="13">
        <f t="shared" si="1"/>
        <v>9.2186990113374658E-4</v>
      </c>
      <c r="F47" s="13"/>
    </row>
    <row r="48" spans="1:8" ht="15" x14ac:dyDescent="0.25">
      <c r="A48" s="2">
        <v>45</v>
      </c>
      <c r="B48" s="3" t="s">
        <v>93</v>
      </c>
      <c r="C48" s="3" t="s">
        <v>19</v>
      </c>
      <c r="D48" s="27">
        <v>6509872</v>
      </c>
      <c r="E48" s="13">
        <f t="shared" si="1"/>
        <v>7.2140180613656461E-4</v>
      </c>
      <c r="F48" s="13"/>
    </row>
    <row r="49" spans="1:6" ht="15" x14ac:dyDescent="0.25">
      <c r="A49" s="2">
        <v>46</v>
      </c>
      <c r="B49" s="3" t="s">
        <v>1</v>
      </c>
      <c r="C49" s="3" t="s">
        <v>0</v>
      </c>
      <c r="D49" s="27">
        <v>4533577</v>
      </c>
      <c r="E49" s="13">
        <f t="shared" si="1"/>
        <v>5.0239553651119234E-4</v>
      </c>
      <c r="F49" s="13"/>
    </row>
    <row r="50" spans="1:6" ht="15" x14ac:dyDescent="0.25">
      <c r="A50" s="2">
        <v>47</v>
      </c>
      <c r="B50" s="3" t="s">
        <v>147</v>
      </c>
      <c r="C50" s="3" t="s">
        <v>142</v>
      </c>
      <c r="D50" s="27">
        <v>2614584</v>
      </c>
      <c r="E50" s="13">
        <f t="shared" si="1"/>
        <v>2.897392790358649E-4</v>
      </c>
      <c r="F50" s="13"/>
    </row>
    <row r="51" spans="1:6" ht="15" x14ac:dyDescent="0.25">
      <c r="A51" s="2">
        <v>48</v>
      </c>
      <c r="B51" s="3" t="s">
        <v>94</v>
      </c>
      <c r="C51" s="3" t="s">
        <v>73</v>
      </c>
      <c r="D51" s="27">
        <v>2598496</v>
      </c>
      <c r="E51" s="13">
        <f t="shared" si="1"/>
        <v>2.8795646176125105E-4</v>
      </c>
      <c r="F51" s="13"/>
    </row>
    <row r="52" spans="1:6" ht="15" x14ac:dyDescent="0.25">
      <c r="A52" s="2">
        <v>49</v>
      </c>
      <c r="B52" s="21" t="s">
        <v>174</v>
      </c>
      <c r="C52" s="3" t="s">
        <v>46</v>
      </c>
      <c r="D52" s="27">
        <v>2578357</v>
      </c>
      <c r="E52" s="13">
        <f t="shared" si="1"/>
        <v>2.8572472648691935E-4</v>
      </c>
      <c r="F52" s="13"/>
    </row>
    <row r="53" spans="1:6" ht="15" x14ac:dyDescent="0.25">
      <c r="A53" s="2">
        <v>50</v>
      </c>
      <c r="B53" s="3" t="s">
        <v>138</v>
      </c>
      <c r="C53" s="3" t="s">
        <v>124</v>
      </c>
      <c r="D53" s="27">
        <v>2437592</v>
      </c>
      <c r="E53" s="13">
        <f t="shared" si="1"/>
        <v>2.7012562941699023E-4</v>
      </c>
      <c r="F53" s="13"/>
    </row>
    <row r="54" spans="1:6" ht="15" x14ac:dyDescent="0.25">
      <c r="A54" s="2">
        <v>51</v>
      </c>
      <c r="B54" s="3" t="s">
        <v>13</v>
      </c>
      <c r="C54" s="3" t="s">
        <v>12</v>
      </c>
      <c r="D54" s="27">
        <v>2431548</v>
      </c>
      <c r="E54" s="13">
        <f t="shared" si="1"/>
        <v>2.6945585395653736E-4</v>
      </c>
      <c r="F54" s="13"/>
    </row>
    <row r="55" spans="1:6" ht="15" x14ac:dyDescent="0.25">
      <c r="A55" s="2">
        <v>52</v>
      </c>
      <c r="B55" s="3" t="s">
        <v>50</v>
      </c>
      <c r="C55" s="3" t="s">
        <v>49</v>
      </c>
      <c r="D55" s="27">
        <v>2407003</v>
      </c>
      <c r="E55" s="13">
        <f t="shared" si="1"/>
        <v>2.6673586079359622E-4</v>
      </c>
      <c r="F55" s="13"/>
    </row>
    <row r="56" spans="1:6" ht="15" x14ac:dyDescent="0.25">
      <c r="A56" s="2">
        <v>53</v>
      </c>
      <c r="B56" s="3" t="s">
        <v>15</v>
      </c>
      <c r="C56" s="3" t="s">
        <v>14</v>
      </c>
      <c r="D56" s="27">
        <v>2326883</v>
      </c>
      <c r="E56" s="13">
        <f t="shared" si="1"/>
        <v>2.5785723572882351E-4</v>
      </c>
      <c r="F56" s="13"/>
    </row>
    <row r="57" spans="1:6" ht="15" x14ac:dyDescent="0.25">
      <c r="A57" s="2">
        <v>54</v>
      </c>
      <c r="B57" s="21" t="s">
        <v>172</v>
      </c>
      <c r="C57" s="21" t="s">
        <v>165</v>
      </c>
      <c r="D57" s="27">
        <v>1665536</v>
      </c>
      <c r="E57" s="13">
        <f t="shared" si="1"/>
        <v>1.8456901742238085E-4</v>
      </c>
      <c r="F57" s="13"/>
    </row>
    <row r="58" spans="1:6" ht="15" x14ac:dyDescent="0.25">
      <c r="A58" s="2">
        <v>55</v>
      </c>
      <c r="B58" s="3" t="s">
        <v>72</v>
      </c>
      <c r="C58" s="3" t="s">
        <v>71</v>
      </c>
      <c r="D58" s="27">
        <v>1654160</v>
      </c>
      <c r="E58" s="13">
        <f t="shared" si="1"/>
        <v>1.8330836791243514E-4</v>
      </c>
      <c r="F58" s="13"/>
    </row>
    <row r="59" spans="1:6" ht="15" x14ac:dyDescent="0.25">
      <c r="A59" s="2">
        <v>56</v>
      </c>
      <c r="B59" s="21" t="s">
        <v>170</v>
      </c>
      <c r="C59" s="21" t="s">
        <v>167</v>
      </c>
      <c r="D59" s="27">
        <v>1090587</v>
      </c>
      <c r="E59" s="13">
        <f t="shared" si="1"/>
        <v>1.2085513072285564E-4</v>
      </c>
      <c r="F59" s="13"/>
    </row>
    <row r="60" spans="1:6" ht="15" x14ac:dyDescent="0.25">
      <c r="A60" s="2">
        <v>57</v>
      </c>
      <c r="B60" s="3" t="s">
        <v>146</v>
      </c>
      <c r="C60" s="3" t="s">
        <v>144</v>
      </c>
      <c r="D60" s="27">
        <v>1078110</v>
      </c>
      <c r="E60" s="13">
        <f t="shared" si="1"/>
        <v>1.1947247214905173E-4</v>
      </c>
      <c r="F60" s="13"/>
    </row>
    <row r="61" spans="1:6" ht="15" x14ac:dyDescent="0.25">
      <c r="A61" s="2">
        <v>58</v>
      </c>
      <c r="B61" s="26" t="s">
        <v>178</v>
      </c>
      <c r="C61" s="26" t="s">
        <v>179</v>
      </c>
      <c r="D61" s="27">
        <v>927920</v>
      </c>
      <c r="E61" s="13">
        <f t="shared" si="1"/>
        <v>1.02828928733198E-4</v>
      </c>
      <c r="F61" s="13"/>
    </row>
    <row r="62" spans="1:6" ht="15" x14ac:dyDescent="0.25">
      <c r="A62" s="2">
        <v>59</v>
      </c>
      <c r="B62" s="26" t="s">
        <v>180</v>
      </c>
      <c r="C62" s="26" t="s">
        <v>181</v>
      </c>
      <c r="D62" s="27">
        <v>896264</v>
      </c>
      <c r="E62" s="13">
        <f t="shared" si="1"/>
        <v>9.9320918809952334E-5</v>
      </c>
      <c r="F62" s="13"/>
    </row>
    <row r="63" spans="1:6" ht="15" x14ac:dyDescent="0.25">
      <c r="A63" s="2">
        <v>60</v>
      </c>
      <c r="B63" s="3" t="s">
        <v>139</v>
      </c>
      <c r="C63" s="3" t="s">
        <v>133</v>
      </c>
      <c r="D63" s="27">
        <v>724899</v>
      </c>
      <c r="E63" s="13">
        <f t="shared" si="1"/>
        <v>8.0330834134156493E-5</v>
      </c>
      <c r="F63" s="13"/>
    </row>
    <row r="64" spans="1:6" ht="15" x14ac:dyDescent="0.25">
      <c r="A64" s="2">
        <v>61</v>
      </c>
      <c r="B64" s="3" t="s">
        <v>95</v>
      </c>
      <c r="C64" s="3" t="s">
        <v>9</v>
      </c>
      <c r="D64" s="27">
        <v>605562</v>
      </c>
      <c r="E64" s="13">
        <f t="shared" si="1"/>
        <v>6.7106314921041519E-5</v>
      </c>
      <c r="F64" s="13"/>
    </row>
    <row r="65" spans="1:6" ht="15" x14ac:dyDescent="0.25">
      <c r="A65" s="2">
        <v>62</v>
      </c>
      <c r="B65" s="3" t="s">
        <v>8</v>
      </c>
      <c r="C65" s="3" t="s">
        <v>7</v>
      </c>
      <c r="D65" s="27">
        <v>556783</v>
      </c>
      <c r="E65" s="13">
        <f t="shared" si="1"/>
        <v>6.1700792554160032E-5</v>
      </c>
      <c r="F65" s="13"/>
    </row>
    <row r="66" spans="1:6" ht="15" x14ac:dyDescent="0.25">
      <c r="A66" s="2">
        <v>63</v>
      </c>
      <c r="B66" s="3" t="s">
        <v>115</v>
      </c>
      <c r="C66" s="3" t="s">
        <v>114</v>
      </c>
      <c r="D66" s="27">
        <v>445103</v>
      </c>
      <c r="E66" s="13">
        <f t="shared" si="1"/>
        <v>4.9324795958630729E-5</v>
      </c>
      <c r="F66" s="13"/>
    </row>
    <row r="67" spans="1:6" ht="15" x14ac:dyDescent="0.25">
      <c r="A67" s="2">
        <v>64</v>
      </c>
      <c r="B67" s="3" t="s">
        <v>96</v>
      </c>
      <c r="C67" s="3" t="s">
        <v>18</v>
      </c>
      <c r="D67" s="27">
        <v>432903</v>
      </c>
      <c r="E67" s="13">
        <f t="shared" si="1"/>
        <v>4.7972833579821116E-5</v>
      </c>
      <c r="F67" s="13"/>
    </row>
    <row r="68" spans="1:6" ht="15" x14ac:dyDescent="0.25">
      <c r="A68" s="2">
        <v>65</v>
      </c>
      <c r="B68" s="3" t="s">
        <v>97</v>
      </c>
      <c r="C68" s="3" t="s">
        <v>57</v>
      </c>
      <c r="D68" s="27">
        <v>396950</v>
      </c>
      <c r="E68" s="13">
        <f t="shared" ref="E68:E85" si="2">D68/$D$86*100</f>
        <v>4.3988644776104558E-5</v>
      </c>
      <c r="F68" s="13"/>
    </row>
    <row r="69" spans="1:6" ht="15" x14ac:dyDescent="0.25">
      <c r="A69" s="2">
        <v>66</v>
      </c>
      <c r="B69" s="3" t="s">
        <v>129</v>
      </c>
      <c r="C69" s="3" t="s">
        <v>47</v>
      </c>
      <c r="D69" s="27">
        <v>357887</v>
      </c>
      <c r="E69" s="13">
        <f t="shared" si="2"/>
        <v>3.9659816382379979E-5</v>
      </c>
      <c r="F69" s="13"/>
    </row>
    <row r="70" spans="1:6" ht="15" x14ac:dyDescent="0.25">
      <c r="A70" s="2">
        <v>67</v>
      </c>
      <c r="B70" s="3" t="s">
        <v>52</v>
      </c>
      <c r="C70" s="3" t="s">
        <v>51</v>
      </c>
      <c r="D70" s="27">
        <v>326976</v>
      </c>
      <c r="E70" s="13">
        <f t="shared" si="2"/>
        <v>3.6234364817512441E-5</v>
      </c>
      <c r="F70" s="13"/>
    </row>
    <row r="71" spans="1:6" ht="15" x14ac:dyDescent="0.25">
      <c r="A71" s="2">
        <v>68</v>
      </c>
      <c r="B71" s="3" t="s">
        <v>145</v>
      </c>
      <c r="C71" s="3" t="s">
        <v>143</v>
      </c>
      <c r="D71" s="27">
        <v>324735</v>
      </c>
      <c r="E71" s="13">
        <f t="shared" si="2"/>
        <v>3.5986024842847503E-5</v>
      </c>
      <c r="F71" s="13"/>
    </row>
    <row r="72" spans="1:6" ht="15" x14ac:dyDescent="0.25">
      <c r="A72" s="2">
        <v>69</v>
      </c>
      <c r="B72" s="16" t="s">
        <v>155</v>
      </c>
      <c r="C72" s="16" t="s">
        <v>153</v>
      </c>
      <c r="D72" s="27">
        <v>275130</v>
      </c>
      <c r="E72" s="13">
        <f t="shared" si="2"/>
        <v>3.0488967973925302E-5</v>
      </c>
      <c r="F72" s="13"/>
    </row>
    <row r="73" spans="1:6" ht="15" x14ac:dyDescent="0.25">
      <c r="A73" s="2">
        <v>70</v>
      </c>
      <c r="B73" s="3" t="s">
        <v>3</v>
      </c>
      <c r="C73" s="3" t="s">
        <v>2</v>
      </c>
      <c r="D73" s="27">
        <v>250458</v>
      </c>
      <c r="E73" s="13">
        <f t="shared" si="2"/>
        <v>2.7754901104253927E-5</v>
      </c>
      <c r="F73" s="13"/>
    </row>
    <row r="74" spans="1:6" ht="15" x14ac:dyDescent="0.25">
      <c r="A74" s="2">
        <v>71</v>
      </c>
      <c r="B74" s="3" t="s">
        <v>98</v>
      </c>
      <c r="C74" s="3" t="s">
        <v>6</v>
      </c>
      <c r="D74" s="27">
        <v>182553</v>
      </c>
      <c r="E74" s="13">
        <f t="shared" si="2"/>
        <v>2.0229900667117309E-5</v>
      </c>
      <c r="F74" s="13"/>
    </row>
    <row r="75" spans="1:6" ht="15" x14ac:dyDescent="0.25">
      <c r="A75" s="2">
        <v>72</v>
      </c>
      <c r="B75" s="3" t="s">
        <v>128</v>
      </c>
      <c r="C75" s="3" t="s">
        <v>113</v>
      </c>
      <c r="D75" s="27">
        <v>169569</v>
      </c>
      <c r="E75" s="13">
        <f t="shared" si="2"/>
        <v>1.8791058082980913E-5</v>
      </c>
      <c r="F75" s="13"/>
    </row>
    <row r="76" spans="1:6" ht="15" x14ac:dyDescent="0.25">
      <c r="A76" s="2">
        <v>73</v>
      </c>
      <c r="B76" s="3" t="s">
        <v>134</v>
      </c>
      <c r="C76" s="3" t="s">
        <v>135</v>
      </c>
      <c r="D76" s="27">
        <v>97173</v>
      </c>
      <c r="E76" s="13">
        <f t="shared" si="2"/>
        <v>1.0768380347218562E-5</v>
      </c>
      <c r="F76" s="13"/>
    </row>
    <row r="77" spans="1:6" ht="15" x14ac:dyDescent="0.25">
      <c r="A77" s="2">
        <v>74</v>
      </c>
      <c r="B77" s="26" t="s">
        <v>176</v>
      </c>
      <c r="C77" s="3" t="s">
        <v>79</v>
      </c>
      <c r="D77" s="27">
        <v>85676</v>
      </c>
      <c r="E77" s="13">
        <f t="shared" si="2"/>
        <v>9.4943220300731442E-6</v>
      </c>
      <c r="F77" s="13"/>
    </row>
    <row r="78" spans="1:6" ht="15" x14ac:dyDescent="0.25">
      <c r="A78" s="2">
        <v>75</v>
      </c>
      <c r="B78" s="3" t="s">
        <v>62</v>
      </c>
      <c r="C78" s="3" t="s">
        <v>61</v>
      </c>
      <c r="D78" s="27">
        <v>66964</v>
      </c>
      <c r="E78" s="13">
        <f t="shared" si="2"/>
        <v>7.4207220274267931E-6</v>
      </c>
      <c r="F78" s="13"/>
    </row>
    <row r="79" spans="1:6" ht="15" x14ac:dyDescent="0.25">
      <c r="A79" s="2">
        <v>76</v>
      </c>
      <c r="B79" s="21" t="s">
        <v>175</v>
      </c>
      <c r="C79" s="21" t="s">
        <v>158</v>
      </c>
      <c r="D79" s="27">
        <v>59446</v>
      </c>
      <c r="E79" s="13">
        <f t="shared" si="2"/>
        <v>6.5876029156324777E-6</v>
      </c>
      <c r="F79" s="13"/>
    </row>
    <row r="80" spans="1:6" ht="15" x14ac:dyDescent="0.25">
      <c r="A80" s="2">
        <v>77</v>
      </c>
      <c r="B80" s="3" t="s">
        <v>55</v>
      </c>
      <c r="C80" s="3" t="s">
        <v>54</v>
      </c>
      <c r="D80" s="27">
        <v>49224</v>
      </c>
      <c r="E80" s="13">
        <f t="shared" si="2"/>
        <v>5.4548357487315056E-6</v>
      </c>
      <c r="F80" s="13"/>
    </row>
    <row r="81" spans="1:6" ht="15" x14ac:dyDescent="0.25">
      <c r="A81" s="2">
        <v>78</v>
      </c>
      <c r="B81" s="16" t="s">
        <v>151</v>
      </c>
      <c r="C81" s="16" t="s">
        <v>152</v>
      </c>
      <c r="D81" s="27">
        <v>25153</v>
      </c>
      <c r="E81" s="13">
        <f t="shared" si="2"/>
        <v>2.7873696487047689E-6</v>
      </c>
      <c r="F81" s="13"/>
    </row>
    <row r="82" spans="1:6" ht="15" x14ac:dyDescent="0.25">
      <c r="A82" s="2">
        <v>79</v>
      </c>
      <c r="B82" s="3" t="s">
        <v>99</v>
      </c>
      <c r="C82" s="3" t="s">
        <v>35</v>
      </c>
      <c r="D82" s="27">
        <v>14530</v>
      </c>
      <c r="E82" s="13">
        <f t="shared" si="2"/>
        <v>1.6101650298445629E-6</v>
      </c>
      <c r="F82" s="13"/>
    </row>
    <row r="83" spans="1:6" ht="15" x14ac:dyDescent="0.25">
      <c r="A83" s="2">
        <v>80</v>
      </c>
      <c r="B83" s="3" t="s">
        <v>11</v>
      </c>
      <c r="C83" s="3" t="s">
        <v>162</v>
      </c>
      <c r="D83" s="27">
        <v>6031</v>
      </c>
      <c r="E83" s="13">
        <f t="shared" si="2"/>
        <v>6.6833484480334203E-7</v>
      </c>
      <c r="F83" s="13"/>
    </row>
    <row r="84" spans="1:6" ht="15" x14ac:dyDescent="0.25">
      <c r="A84" s="2">
        <v>81</v>
      </c>
      <c r="B84" s="3" t="s">
        <v>100</v>
      </c>
      <c r="C84" s="3" t="s">
        <v>68</v>
      </c>
      <c r="D84" s="27">
        <v>3642</v>
      </c>
      <c r="E84" s="13">
        <f t="shared" si="2"/>
        <v>4.0359401505119741E-7</v>
      </c>
      <c r="F84" s="13"/>
    </row>
    <row r="85" spans="1:6" ht="15" x14ac:dyDescent="0.25">
      <c r="A85" s="2">
        <v>82</v>
      </c>
      <c r="B85" s="3" t="s">
        <v>136</v>
      </c>
      <c r="C85" s="3" t="s">
        <v>137</v>
      </c>
      <c r="D85" s="27">
        <v>1404</v>
      </c>
      <c r="E85" s="13">
        <f t="shared" si="2"/>
        <v>1.5558649015153245E-7</v>
      </c>
      <c r="F85" s="13"/>
    </row>
    <row r="86" spans="1:6" ht="15" x14ac:dyDescent="0.25">
      <c r="A86" s="2"/>
      <c r="B86" s="17" t="s">
        <v>116</v>
      </c>
      <c r="C86" s="17"/>
      <c r="D86" s="23">
        <f>SUM(D4:D85)</f>
        <v>902391974157</v>
      </c>
      <c r="E86" s="15"/>
      <c r="F86" s="13"/>
    </row>
    <row r="87" spans="1:6" ht="25.5" customHeight="1" x14ac:dyDescent="0.2">
      <c r="A87" s="33" t="s">
        <v>102</v>
      </c>
      <c r="B87" s="33"/>
      <c r="C87" s="33"/>
      <c r="D87" s="33"/>
      <c r="E87" s="33"/>
      <c r="F87" s="22"/>
    </row>
  </sheetData>
  <sortState ref="B4:E85">
    <sortCondition descending="1" ref="D4:D85"/>
  </sortState>
  <mergeCells count="4">
    <mergeCell ref="A1:E1"/>
    <mergeCell ref="A2:E2"/>
    <mergeCell ref="A87:E87"/>
    <mergeCell ref="H4:H6"/>
  </mergeCells>
  <phoneticPr fontId="7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7"/>
  <sheetViews>
    <sheetView workbookViewId="0">
      <selection activeCell="D13" sqref="D13"/>
    </sheetView>
  </sheetViews>
  <sheetFormatPr defaultRowHeight="12.75" x14ac:dyDescent="0.2"/>
  <cols>
    <col min="2" max="2" width="28.140625" customWidth="1"/>
    <col min="3" max="3" width="6.28515625" customWidth="1"/>
    <col min="4" max="4" width="27.5703125" customWidth="1"/>
    <col min="5" max="5" width="12.85546875" customWidth="1"/>
    <col min="8" max="8" width="38.28515625" customWidth="1"/>
    <col min="10" max="10" width="11.140625" bestFit="1" customWidth="1"/>
  </cols>
  <sheetData>
    <row r="1" spans="1:8" ht="25.5" customHeight="1" x14ac:dyDescent="0.2">
      <c r="A1" s="31" t="s">
        <v>185</v>
      </c>
      <c r="B1" s="31"/>
      <c r="C1" s="31"/>
      <c r="D1" s="31"/>
      <c r="E1" s="31"/>
    </row>
    <row r="2" spans="1:8" ht="12.75" customHeight="1" x14ac:dyDescent="0.2">
      <c r="A2" s="32" t="s">
        <v>101</v>
      </c>
      <c r="B2" s="32"/>
      <c r="C2" s="32"/>
      <c r="D2" s="32"/>
      <c r="E2" s="32"/>
    </row>
    <row r="3" spans="1:8" ht="25.7" customHeight="1" x14ac:dyDescent="0.2">
      <c r="A3" s="5" t="s">
        <v>118</v>
      </c>
      <c r="B3" s="5" t="s">
        <v>119</v>
      </c>
      <c r="C3" s="5" t="s">
        <v>120</v>
      </c>
      <c r="D3" s="5" t="s">
        <v>109</v>
      </c>
      <c r="E3" s="11" t="s">
        <v>149</v>
      </c>
    </row>
    <row r="4" spans="1:8" ht="15" x14ac:dyDescent="0.25">
      <c r="A4" s="2">
        <v>1</v>
      </c>
      <c r="B4" s="3" t="s">
        <v>182</v>
      </c>
      <c r="C4" s="3" t="s">
        <v>25</v>
      </c>
      <c r="D4" s="27">
        <v>146549897</v>
      </c>
      <c r="E4" s="13">
        <f t="shared" ref="E4:E35" si="0">D4/$D$86*100</f>
        <v>18.355756601910208</v>
      </c>
      <c r="H4" s="32" t="s">
        <v>187</v>
      </c>
    </row>
    <row r="5" spans="1:8" ht="15" x14ac:dyDescent="0.25">
      <c r="A5" s="2">
        <v>2</v>
      </c>
      <c r="B5" s="3" t="s">
        <v>111</v>
      </c>
      <c r="C5" s="3" t="s">
        <v>76</v>
      </c>
      <c r="D5" s="27">
        <v>144574739</v>
      </c>
      <c r="E5" s="13">
        <f t="shared" si="0"/>
        <v>18.108362913886562</v>
      </c>
      <c r="H5" s="32"/>
    </row>
    <row r="6" spans="1:8" ht="15" x14ac:dyDescent="0.25">
      <c r="A6" s="2">
        <v>3</v>
      </c>
      <c r="B6" s="3" t="s">
        <v>87</v>
      </c>
      <c r="C6" s="3" t="s">
        <v>34</v>
      </c>
      <c r="D6" s="27">
        <v>138591267</v>
      </c>
      <c r="E6" s="13">
        <f t="shared" si="0"/>
        <v>17.358917449135774</v>
      </c>
      <c r="H6" s="32"/>
    </row>
    <row r="7" spans="1:8" ht="15" x14ac:dyDescent="0.25">
      <c r="A7" s="2">
        <v>4</v>
      </c>
      <c r="B7" s="3" t="s">
        <v>108</v>
      </c>
      <c r="C7" s="3" t="s">
        <v>70</v>
      </c>
      <c r="D7" s="27">
        <v>95326558</v>
      </c>
      <c r="E7" s="13">
        <f t="shared" si="0"/>
        <v>11.939899871412917</v>
      </c>
    </row>
    <row r="8" spans="1:8" ht="15" x14ac:dyDescent="0.25">
      <c r="A8" s="2">
        <v>5</v>
      </c>
      <c r="B8" s="3" t="s">
        <v>30</v>
      </c>
      <c r="C8" s="3" t="s">
        <v>29</v>
      </c>
      <c r="D8" s="27">
        <v>35074162</v>
      </c>
      <c r="E8" s="13">
        <f t="shared" si="0"/>
        <v>4.3931302161745514</v>
      </c>
    </row>
    <row r="9" spans="1:8" ht="15" x14ac:dyDescent="0.25">
      <c r="A9" s="2">
        <v>6</v>
      </c>
      <c r="B9" s="3" t="s">
        <v>105</v>
      </c>
      <c r="C9" s="3" t="s">
        <v>60</v>
      </c>
      <c r="D9" s="27">
        <v>30078314</v>
      </c>
      <c r="E9" s="13">
        <f t="shared" si="0"/>
        <v>3.7673872318028869</v>
      </c>
    </row>
    <row r="10" spans="1:8" ht="15" x14ac:dyDescent="0.25">
      <c r="A10" s="2">
        <v>7</v>
      </c>
      <c r="B10" s="3" t="s">
        <v>104</v>
      </c>
      <c r="C10" s="3" t="s">
        <v>36</v>
      </c>
      <c r="D10" s="27">
        <v>26002919</v>
      </c>
      <c r="E10" s="13">
        <f t="shared" si="0"/>
        <v>3.2569333849698059</v>
      </c>
    </row>
    <row r="11" spans="1:8" ht="15" x14ac:dyDescent="0.25">
      <c r="A11" s="2">
        <v>8</v>
      </c>
      <c r="B11" s="3" t="s">
        <v>88</v>
      </c>
      <c r="C11" s="3" t="s">
        <v>26</v>
      </c>
      <c r="D11" s="27">
        <v>22827536</v>
      </c>
      <c r="E11" s="13">
        <f t="shared" si="0"/>
        <v>2.8592083871430014</v>
      </c>
    </row>
    <row r="12" spans="1:8" ht="15" x14ac:dyDescent="0.25">
      <c r="A12" s="2">
        <v>9</v>
      </c>
      <c r="B12" s="3" t="s">
        <v>132</v>
      </c>
      <c r="C12" s="3" t="s">
        <v>58</v>
      </c>
      <c r="D12" s="27">
        <v>17629033</v>
      </c>
      <c r="E12" s="13">
        <f t="shared" si="0"/>
        <v>2.208082335772934</v>
      </c>
    </row>
    <row r="13" spans="1:8" ht="15" x14ac:dyDescent="0.25">
      <c r="A13" s="2">
        <v>10</v>
      </c>
      <c r="B13" s="3" t="s">
        <v>82</v>
      </c>
      <c r="C13" s="3" t="s">
        <v>81</v>
      </c>
      <c r="D13" s="27">
        <v>13908021</v>
      </c>
      <c r="E13" s="13">
        <f t="shared" si="0"/>
        <v>1.7420158834383612</v>
      </c>
    </row>
    <row r="14" spans="1:8" ht="15" x14ac:dyDescent="0.25">
      <c r="A14" s="2">
        <v>11</v>
      </c>
      <c r="B14" s="3" t="s">
        <v>89</v>
      </c>
      <c r="C14" s="3" t="s">
        <v>37</v>
      </c>
      <c r="D14" s="27">
        <v>12735511</v>
      </c>
      <c r="E14" s="13">
        <f t="shared" si="0"/>
        <v>1.5951559496282013</v>
      </c>
    </row>
    <row r="15" spans="1:8" ht="15" x14ac:dyDescent="0.25">
      <c r="A15" s="2">
        <v>12</v>
      </c>
      <c r="B15" s="21" t="s">
        <v>160</v>
      </c>
      <c r="C15" s="3" t="s">
        <v>56</v>
      </c>
      <c r="D15" s="27">
        <v>12287670</v>
      </c>
      <c r="E15" s="13">
        <f t="shared" si="0"/>
        <v>1.539062697018436</v>
      </c>
    </row>
    <row r="16" spans="1:8" ht="15" x14ac:dyDescent="0.25">
      <c r="A16" s="2">
        <v>13</v>
      </c>
      <c r="B16" s="3" t="s">
        <v>91</v>
      </c>
      <c r="C16" s="3" t="s">
        <v>80</v>
      </c>
      <c r="D16" s="27">
        <v>11416204</v>
      </c>
      <c r="E16" s="13">
        <f t="shared" si="0"/>
        <v>1.4299093089212729</v>
      </c>
      <c r="H16" s="1"/>
    </row>
    <row r="17" spans="1:10" ht="15" x14ac:dyDescent="0.25">
      <c r="A17" s="2">
        <v>14</v>
      </c>
      <c r="B17" s="3" t="s">
        <v>90</v>
      </c>
      <c r="C17" s="3" t="s">
        <v>45</v>
      </c>
      <c r="D17" s="27">
        <v>10453605</v>
      </c>
      <c r="E17" s="13">
        <f t="shared" si="0"/>
        <v>1.3093412750232882</v>
      </c>
    </row>
    <row r="18" spans="1:10" ht="15" x14ac:dyDescent="0.25">
      <c r="A18" s="2">
        <v>15</v>
      </c>
      <c r="B18" s="16" t="s">
        <v>156</v>
      </c>
      <c r="C18" s="3" t="s">
        <v>22</v>
      </c>
      <c r="D18" s="27">
        <v>10279270</v>
      </c>
      <c r="E18" s="13">
        <f t="shared" si="0"/>
        <v>1.2875053618448982</v>
      </c>
    </row>
    <row r="19" spans="1:10" ht="15" x14ac:dyDescent="0.25">
      <c r="A19" s="2">
        <v>16</v>
      </c>
      <c r="B19" s="3" t="s">
        <v>39</v>
      </c>
      <c r="C19" s="3" t="s">
        <v>38</v>
      </c>
      <c r="D19" s="27">
        <v>9414584</v>
      </c>
      <c r="E19" s="13">
        <f t="shared" si="0"/>
        <v>1.1792011864207466</v>
      </c>
    </row>
    <row r="20" spans="1:10" ht="15" x14ac:dyDescent="0.25">
      <c r="A20" s="2">
        <v>17</v>
      </c>
      <c r="B20" s="3" t="s">
        <v>92</v>
      </c>
      <c r="C20" s="14" t="s">
        <v>177</v>
      </c>
      <c r="D20" s="27">
        <v>9138696</v>
      </c>
      <c r="E20" s="13">
        <f t="shared" si="0"/>
        <v>1.1446454952803577</v>
      </c>
    </row>
    <row r="21" spans="1:10" ht="15" x14ac:dyDescent="0.25">
      <c r="A21" s="2">
        <v>18</v>
      </c>
      <c r="B21" s="3" t="s">
        <v>64</v>
      </c>
      <c r="C21" s="3" t="s">
        <v>63</v>
      </c>
      <c r="D21" s="27">
        <v>7909194</v>
      </c>
      <c r="E21" s="13">
        <f t="shared" si="0"/>
        <v>0.9906471649126346</v>
      </c>
    </row>
    <row r="22" spans="1:10" ht="15" x14ac:dyDescent="0.25">
      <c r="A22" s="2">
        <v>19</v>
      </c>
      <c r="B22" s="3" t="s">
        <v>126</v>
      </c>
      <c r="C22" s="3" t="s">
        <v>65</v>
      </c>
      <c r="D22" s="27">
        <v>7818321</v>
      </c>
      <c r="E22" s="13">
        <f t="shared" si="0"/>
        <v>0.97926508478953911</v>
      </c>
    </row>
    <row r="23" spans="1:10" ht="15" x14ac:dyDescent="0.25">
      <c r="A23" s="2">
        <v>20</v>
      </c>
      <c r="B23" s="3" t="s">
        <v>75</v>
      </c>
      <c r="C23" s="3" t="s">
        <v>74</v>
      </c>
      <c r="D23" s="27">
        <v>6993269</v>
      </c>
      <c r="E23" s="13">
        <f t="shared" si="0"/>
        <v>0.87592517117691326</v>
      </c>
    </row>
    <row r="24" spans="1:10" ht="15" x14ac:dyDescent="0.25">
      <c r="A24" s="2">
        <v>21</v>
      </c>
      <c r="B24" s="3" t="s">
        <v>127</v>
      </c>
      <c r="C24" s="3" t="s">
        <v>85</v>
      </c>
      <c r="D24" s="27">
        <v>6312190</v>
      </c>
      <c r="E24" s="13">
        <f t="shared" si="0"/>
        <v>0.79061825109990758</v>
      </c>
    </row>
    <row r="25" spans="1:10" ht="15" x14ac:dyDescent="0.25">
      <c r="A25" s="2">
        <v>22</v>
      </c>
      <c r="B25" s="3" t="s">
        <v>33</v>
      </c>
      <c r="C25" s="3" t="s">
        <v>32</v>
      </c>
      <c r="D25" s="27">
        <v>4954755</v>
      </c>
      <c r="E25" s="13">
        <f t="shared" si="0"/>
        <v>0.62059597900705188</v>
      </c>
    </row>
    <row r="26" spans="1:10" ht="15" x14ac:dyDescent="0.25">
      <c r="A26" s="2">
        <v>23</v>
      </c>
      <c r="B26" s="3" t="s">
        <v>131</v>
      </c>
      <c r="C26" s="14" t="s">
        <v>40</v>
      </c>
      <c r="D26" s="27">
        <v>4378275</v>
      </c>
      <c r="E26" s="13">
        <f t="shared" si="0"/>
        <v>0.54839035633186717</v>
      </c>
    </row>
    <row r="27" spans="1:10" ht="15" x14ac:dyDescent="0.25">
      <c r="A27" s="2">
        <v>24</v>
      </c>
      <c r="B27" s="3" t="s">
        <v>28</v>
      </c>
      <c r="C27" s="14" t="s">
        <v>27</v>
      </c>
      <c r="D27" s="27">
        <v>2977297</v>
      </c>
      <c r="E27" s="13">
        <f t="shared" si="0"/>
        <v>0.37291420998813435</v>
      </c>
    </row>
    <row r="28" spans="1:10" ht="15" x14ac:dyDescent="0.25">
      <c r="A28" s="2">
        <v>25</v>
      </c>
      <c r="B28" s="3" t="s">
        <v>5</v>
      </c>
      <c r="C28" s="14" t="s">
        <v>159</v>
      </c>
      <c r="D28" s="27">
        <v>2904775</v>
      </c>
      <c r="E28" s="13">
        <f t="shared" si="0"/>
        <v>0.36383064044946906</v>
      </c>
    </row>
    <row r="29" spans="1:10" ht="15" x14ac:dyDescent="0.25">
      <c r="A29" s="2">
        <v>26</v>
      </c>
      <c r="B29" s="3" t="s">
        <v>121</v>
      </c>
      <c r="C29" s="3" t="s">
        <v>69</v>
      </c>
      <c r="D29" s="27">
        <v>2209788</v>
      </c>
      <c r="E29" s="13">
        <f t="shared" si="0"/>
        <v>0.27678170711932987</v>
      </c>
    </row>
    <row r="30" spans="1:10" ht="15" x14ac:dyDescent="0.25">
      <c r="A30" s="2">
        <v>27</v>
      </c>
      <c r="B30" s="3" t="s">
        <v>122</v>
      </c>
      <c r="C30" s="3" t="s">
        <v>31</v>
      </c>
      <c r="D30" s="27">
        <v>1094091</v>
      </c>
      <c r="E30" s="13">
        <f t="shared" si="0"/>
        <v>0.13703774965014506</v>
      </c>
      <c r="H30" s="26"/>
      <c r="I30" s="26"/>
      <c r="J30" s="26"/>
    </row>
    <row r="31" spans="1:10" ht="15" x14ac:dyDescent="0.25">
      <c r="A31" s="2">
        <v>28</v>
      </c>
      <c r="B31" s="3" t="s">
        <v>141</v>
      </c>
      <c r="C31" s="3" t="s">
        <v>10</v>
      </c>
      <c r="D31" s="27">
        <v>705411</v>
      </c>
      <c r="E31" s="13">
        <f t="shared" si="0"/>
        <v>8.8354566501742976E-2</v>
      </c>
    </row>
    <row r="32" spans="1:10" ht="15" x14ac:dyDescent="0.25">
      <c r="A32" s="2">
        <v>29</v>
      </c>
      <c r="B32" s="3" t="s">
        <v>24</v>
      </c>
      <c r="C32" s="3" t="s">
        <v>23</v>
      </c>
      <c r="D32" s="27">
        <v>683935</v>
      </c>
      <c r="E32" s="13">
        <f t="shared" si="0"/>
        <v>8.5664641521566262E-2</v>
      </c>
    </row>
    <row r="33" spans="1:10" ht="15" x14ac:dyDescent="0.25">
      <c r="A33" s="2">
        <v>30</v>
      </c>
      <c r="B33" s="3" t="s">
        <v>17</v>
      </c>
      <c r="C33" s="3" t="s">
        <v>16</v>
      </c>
      <c r="D33" s="27">
        <v>398532</v>
      </c>
      <c r="E33" s="13">
        <f t="shared" si="0"/>
        <v>4.9917171829008372E-2</v>
      </c>
      <c r="J33" s="1"/>
    </row>
    <row r="34" spans="1:10" ht="15" x14ac:dyDescent="0.25">
      <c r="A34" s="2">
        <v>31</v>
      </c>
      <c r="B34" s="3" t="s">
        <v>78</v>
      </c>
      <c r="C34" s="3" t="s">
        <v>77</v>
      </c>
      <c r="D34" s="27">
        <v>339535</v>
      </c>
      <c r="E34" s="13">
        <f t="shared" si="0"/>
        <v>4.2527643795134046E-2</v>
      </c>
    </row>
    <row r="35" spans="1:10" ht="15" x14ac:dyDescent="0.25">
      <c r="A35" s="2">
        <v>32</v>
      </c>
      <c r="B35" s="3" t="s">
        <v>125</v>
      </c>
      <c r="C35" s="16" t="s">
        <v>154</v>
      </c>
      <c r="D35" s="27">
        <v>243064</v>
      </c>
      <c r="E35" s="13">
        <f t="shared" si="0"/>
        <v>3.04443995800741E-2</v>
      </c>
    </row>
    <row r="36" spans="1:10" ht="15" x14ac:dyDescent="0.25">
      <c r="A36" s="2">
        <v>33</v>
      </c>
      <c r="B36" s="3" t="s">
        <v>67</v>
      </c>
      <c r="C36" s="3" t="s">
        <v>66</v>
      </c>
      <c r="D36" s="27">
        <v>238028</v>
      </c>
      <c r="E36" s="13">
        <f t="shared" ref="E36:E67" si="1">D36/$D$86*100</f>
        <v>2.9813627453040677E-2</v>
      </c>
    </row>
    <row r="37" spans="1:10" ht="15" x14ac:dyDescent="0.25">
      <c r="A37" s="2">
        <v>34</v>
      </c>
      <c r="B37" s="3" t="s">
        <v>44</v>
      </c>
      <c r="C37" s="3" t="s">
        <v>43</v>
      </c>
      <c r="D37" s="27">
        <v>233815</v>
      </c>
      <c r="E37" s="13">
        <f t="shared" si="1"/>
        <v>2.9285938221271051E-2</v>
      </c>
    </row>
    <row r="38" spans="1:10" ht="15" x14ac:dyDescent="0.25">
      <c r="A38" s="2">
        <v>35</v>
      </c>
      <c r="B38" s="3" t="s">
        <v>148</v>
      </c>
      <c r="C38" s="3" t="s">
        <v>53</v>
      </c>
      <c r="D38" s="27">
        <v>220124</v>
      </c>
      <c r="E38" s="13">
        <f t="shared" si="1"/>
        <v>2.7571104783778066E-2</v>
      </c>
    </row>
    <row r="39" spans="1:10" ht="15" x14ac:dyDescent="0.25">
      <c r="A39" s="2">
        <v>36</v>
      </c>
      <c r="B39" s="21" t="s">
        <v>173</v>
      </c>
      <c r="C39" s="21" t="s">
        <v>161</v>
      </c>
      <c r="D39" s="27">
        <v>186135</v>
      </c>
      <c r="E39" s="13">
        <f t="shared" si="1"/>
        <v>2.3313893936728981E-2</v>
      </c>
    </row>
    <row r="40" spans="1:10" ht="15" x14ac:dyDescent="0.25">
      <c r="A40" s="2">
        <v>37</v>
      </c>
      <c r="B40" s="3" t="s">
        <v>42</v>
      </c>
      <c r="C40" s="3" t="s">
        <v>41</v>
      </c>
      <c r="D40" s="27">
        <v>114845</v>
      </c>
      <c r="E40" s="13">
        <f t="shared" si="1"/>
        <v>1.4384635609442824E-2</v>
      </c>
    </row>
    <row r="41" spans="1:10" ht="15" x14ac:dyDescent="0.25">
      <c r="A41" s="2">
        <v>38</v>
      </c>
      <c r="B41" s="3" t="s">
        <v>130</v>
      </c>
      <c r="C41" s="3" t="s">
        <v>48</v>
      </c>
      <c r="D41" s="27">
        <v>105966</v>
      </c>
      <c r="E41" s="13">
        <f t="shared" si="1"/>
        <v>1.3272517715096159E-2</v>
      </c>
    </row>
    <row r="42" spans="1:10" ht="15" x14ac:dyDescent="0.25">
      <c r="A42" s="2">
        <v>39</v>
      </c>
      <c r="B42" s="3" t="s">
        <v>84</v>
      </c>
      <c r="C42" s="3" t="s">
        <v>83</v>
      </c>
      <c r="D42" s="27">
        <v>100537</v>
      </c>
      <c r="E42" s="13">
        <f t="shared" si="1"/>
        <v>1.2592521313653649E-2</v>
      </c>
    </row>
    <row r="43" spans="1:10" ht="15" x14ac:dyDescent="0.25">
      <c r="A43" s="2">
        <v>40</v>
      </c>
      <c r="B43" s="3" t="s">
        <v>94</v>
      </c>
      <c r="C43" s="3" t="s">
        <v>73</v>
      </c>
      <c r="D43" s="27">
        <v>87887</v>
      </c>
      <c r="E43" s="13">
        <f t="shared" si="1"/>
        <v>1.1008075839671743E-2</v>
      </c>
    </row>
    <row r="44" spans="1:10" ht="15" x14ac:dyDescent="0.25">
      <c r="A44" s="2">
        <v>41</v>
      </c>
      <c r="B44" s="3" t="s">
        <v>138</v>
      </c>
      <c r="C44" s="3" t="s">
        <v>124</v>
      </c>
      <c r="D44" s="27">
        <v>78632</v>
      </c>
      <c r="E44" s="13">
        <f t="shared" si="1"/>
        <v>9.8488629652288568E-3</v>
      </c>
    </row>
    <row r="45" spans="1:10" ht="15" x14ac:dyDescent="0.25">
      <c r="A45" s="2">
        <v>42</v>
      </c>
      <c r="B45" s="3" t="s">
        <v>123</v>
      </c>
      <c r="C45" s="3" t="s">
        <v>4</v>
      </c>
      <c r="D45" s="27">
        <v>70673</v>
      </c>
      <c r="E45" s="13">
        <f t="shared" si="1"/>
        <v>8.8519774689899654E-3</v>
      </c>
    </row>
    <row r="46" spans="1:10" ht="15" x14ac:dyDescent="0.25">
      <c r="A46" s="2">
        <v>43</v>
      </c>
      <c r="B46" s="3" t="s">
        <v>93</v>
      </c>
      <c r="C46" s="3" t="s">
        <v>19</v>
      </c>
      <c r="D46" s="27">
        <v>63010</v>
      </c>
      <c r="E46" s="13">
        <f t="shared" si="1"/>
        <v>7.8921667443161859E-3</v>
      </c>
    </row>
    <row r="47" spans="1:10" ht="15" x14ac:dyDescent="0.25">
      <c r="A47" s="2">
        <v>44</v>
      </c>
      <c r="B47" s="3" t="s">
        <v>50</v>
      </c>
      <c r="C47" s="3" t="s">
        <v>49</v>
      </c>
      <c r="D47" s="27">
        <v>61587</v>
      </c>
      <c r="E47" s="13">
        <f t="shared" si="1"/>
        <v>7.7139322850690514E-3</v>
      </c>
    </row>
    <row r="48" spans="1:10" ht="15" x14ac:dyDescent="0.25">
      <c r="A48" s="2">
        <v>45</v>
      </c>
      <c r="B48" s="21" t="s">
        <v>172</v>
      </c>
      <c r="C48" s="21" t="s">
        <v>165</v>
      </c>
      <c r="D48" s="27">
        <v>59250</v>
      </c>
      <c r="E48" s="13">
        <f t="shared" si="1"/>
        <v>7.4212169433539752E-3</v>
      </c>
    </row>
    <row r="49" spans="1:5" ht="15" x14ac:dyDescent="0.25">
      <c r="A49" s="2">
        <v>46</v>
      </c>
      <c r="B49" s="21" t="s">
        <v>170</v>
      </c>
      <c r="C49" s="21" t="s">
        <v>167</v>
      </c>
      <c r="D49" s="27">
        <v>51798</v>
      </c>
      <c r="E49" s="13">
        <f t="shared" si="1"/>
        <v>6.4878345186809988E-3</v>
      </c>
    </row>
    <row r="50" spans="1:5" ht="15" x14ac:dyDescent="0.25">
      <c r="A50" s="2">
        <v>47</v>
      </c>
      <c r="B50" s="3" t="s">
        <v>15</v>
      </c>
      <c r="C50" s="3" t="s">
        <v>14</v>
      </c>
      <c r="D50" s="27">
        <v>47822</v>
      </c>
      <c r="E50" s="13">
        <f t="shared" si="1"/>
        <v>5.98983015468479E-3</v>
      </c>
    </row>
    <row r="51" spans="1:5" ht="15" x14ac:dyDescent="0.25">
      <c r="A51" s="2">
        <v>48</v>
      </c>
      <c r="B51" s="21" t="s">
        <v>171</v>
      </c>
      <c r="C51" s="21" t="s">
        <v>166</v>
      </c>
      <c r="D51" s="27">
        <v>45542</v>
      </c>
      <c r="E51" s="13">
        <f t="shared" si="1"/>
        <v>5.7042542115481303E-3</v>
      </c>
    </row>
    <row r="52" spans="1:5" ht="15" x14ac:dyDescent="0.25">
      <c r="A52" s="2">
        <v>49</v>
      </c>
      <c r="B52" s="21" t="s">
        <v>169</v>
      </c>
      <c r="C52" s="21" t="s">
        <v>168</v>
      </c>
      <c r="D52" s="27">
        <v>41394</v>
      </c>
      <c r="E52" s="13">
        <f t="shared" si="1"/>
        <v>5.1847063992100329E-3</v>
      </c>
    </row>
    <row r="53" spans="1:5" ht="15" x14ac:dyDescent="0.25">
      <c r="A53" s="2">
        <v>50</v>
      </c>
      <c r="B53" s="3" t="s">
        <v>21</v>
      </c>
      <c r="C53" s="3" t="s">
        <v>20</v>
      </c>
      <c r="D53" s="27">
        <v>38919</v>
      </c>
      <c r="E53" s="13">
        <f t="shared" si="1"/>
        <v>4.8747061977787902E-3</v>
      </c>
    </row>
    <row r="54" spans="1:5" ht="15" x14ac:dyDescent="0.25">
      <c r="A54" s="2">
        <v>51</v>
      </c>
      <c r="B54" s="21" t="s">
        <v>174</v>
      </c>
      <c r="C54" s="3" t="s">
        <v>46</v>
      </c>
      <c r="D54" s="27">
        <v>38247</v>
      </c>
      <c r="E54" s="13">
        <f t="shared" si="1"/>
        <v>4.7905364461174596E-3</v>
      </c>
    </row>
    <row r="55" spans="1:5" ht="15" x14ac:dyDescent="0.25">
      <c r="A55" s="2">
        <v>52</v>
      </c>
      <c r="B55" s="21" t="s">
        <v>163</v>
      </c>
      <c r="C55" s="21" t="s">
        <v>164</v>
      </c>
      <c r="D55" s="27">
        <v>32657</v>
      </c>
      <c r="E55" s="13">
        <f t="shared" si="1"/>
        <v>4.0903743750060886E-3</v>
      </c>
    </row>
    <row r="56" spans="1:5" ht="15" x14ac:dyDescent="0.25">
      <c r="A56" s="2">
        <v>53</v>
      </c>
      <c r="B56" s="3" t="s">
        <v>129</v>
      </c>
      <c r="C56" s="3" t="s">
        <v>47</v>
      </c>
      <c r="D56" s="27">
        <v>24666</v>
      </c>
      <c r="E56" s="13">
        <f t="shared" si="1"/>
        <v>3.0894807953547538E-3</v>
      </c>
    </row>
    <row r="57" spans="1:5" ht="15" x14ac:dyDescent="0.25">
      <c r="A57" s="2">
        <v>54</v>
      </c>
      <c r="B57" s="3" t="s">
        <v>146</v>
      </c>
      <c r="C57" s="3" t="s">
        <v>144</v>
      </c>
      <c r="D57" s="27">
        <v>23958</v>
      </c>
      <c r="E57" s="13">
        <f t="shared" si="1"/>
        <v>3.0008019498544225E-3</v>
      </c>
    </row>
    <row r="58" spans="1:5" ht="15" x14ac:dyDescent="0.25">
      <c r="A58" s="2">
        <v>55</v>
      </c>
      <c r="B58" s="3" t="s">
        <v>147</v>
      </c>
      <c r="C58" s="3" t="s">
        <v>142</v>
      </c>
      <c r="D58" s="27">
        <v>23473</v>
      </c>
      <c r="E58" s="13">
        <f t="shared" si="1"/>
        <v>2.9400544356345632E-3</v>
      </c>
    </row>
    <row r="59" spans="1:5" ht="15" x14ac:dyDescent="0.25">
      <c r="A59" s="2">
        <v>56</v>
      </c>
      <c r="B59" s="3" t="s">
        <v>97</v>
      </c>
      <c r="C59" s="3" t="s">
        <v>57</v>
      </c>
      <c r="D59" s="27">
        <v>23350</v>
      </c>
      <c r="E59" s="13">
        <f t="shared" si="1"/>
        <v>2.92464836501798E-3</v>
      </c>
    </row>
    <row r="60" spans="1:5" ht="15" x14ac:dyDescent="0.25">
      <c r="A60" s="2">
        <v>57</v>
      </c>
      <c r="B60" s="3" t="s">
        <v>1</v>
      </c>
      <c r="C60" s="3" t="s">
        <v>0</v>
      </c>
      <c r="D60" s="27">
        <v>20443</v>
      </c>
      <c r="E60" s="13">
        <f t="shared" si="1"/>
        <v>2.5605390375187395E-3</v>
      </c>
    </row>
    <row r="61" spans="1:5" ht="15" x14ac:dyDescent="0.25">
      <c r="A61" s="2">
        <v>58</v>
      </c>
      <c r="B61" s="3" t="s">
        <v>115</v>
      </c>
      <c r="C61" s="3" t="s">
        <v>114</v>
      </c>
      <c r="D61" s="27">
        <v>17160</v>
      </c>
      <c r="E61" s="13">
        <f t="shared" si="1"/>
        <v>2.1493347299232778E-3</v>
      </c>
    </row>
    <row r="62" spans="1:5" ht="15" x14ac:dyDescent="0.25">
      <c r="A62" s="2">
        <v>59</v>
      </c>
      <c r="B62" s="26" t="s">
        <v>178</v>
      </c>
      <c r="C62" s="26" t="s">
        <v>179</v>
      </c>
      <c r="D62" s="27">
        <v>16570</v>
      </c>
      <c r="E62" s="13">
        <f t="shared" si="1"/>
        <v>2.0754356920063355E-3</v>
      </c>
    </row>
    <row r="63" spans="1:5" ht="15" x14ac:dyDescent="0.25">
      <c r="A63" s="2">
        <v>60</v>
      </c>
      <c r="B63" s="3" t="s">
        <v>13</v>
      </c>
      <c r="C63" s="3" t="s">
        <v>12</v>
      </c>
      <c r="D63" s="27">
        <v>16088</v>
      </c>
      <c r="E63" s="13">
        <f t="shared" si="1"/>
        <v>2.0150639356063924E-3</v>
      </c>
    </row>
    <row r="64" spans="1:5" ht="15" x14ac:dyDescent="0.25">
      <c r="A64" s="2">
        <v>61</v>
      </c>
      <c r="B64" s="3" t="s">
        <v>95</v>
      </c>
      <c r="C64" s="3" t="s">
        <v>9</v>
      </c>
      <c r="D64" s="27">
        <v>15238</v>
      </c>
      <c r="E64" s="13">
        <f t="shared" si="1"/>
        <v>1.9085992199633396E-3</v>
      </c>
    </row>
    <row r="65" spans="1:5" ht="15" x14ac:dyDescent="0.25">
      <c r="A65" s="2">
        <v>62</v>
      </c>
      <c r="B65" s="3" t="s">
        <v>52</v>
      </c>
      <c r="C65" s="3" t="s">
        <v>51</v>
      </c>
      <c r="D65" s="27">
        <v>10218</v>
      </c>
      <c r="E65" s="13">
        <f t="shared" si="1"/>
        <v>1.2798311346361336E-3</v>
      </c>
    </row>
    <row r="66" spans="1:5" ht="15" x14ac:dyDescent="0.25">
      <c r="A66" s="2">
        <v>63</v>
      </c>
      <c r="B66" s="3" t="s">
        <v>145</v>
      </c>
      <c r="C66" s="3" t="s">
        <v>143</v>
      </c>
      <c r="D66" s="27">
        <v>10203</v>
      </c>
      <c r="E66" s="13">
        <f t="shared" si="1"/>
        <v>1.2779523455365503E-3</v>
      </c>
    </row>
    <row r="67" spans="1:5" ht="15" x14ac:dyDescent="0.25">
      <c r="A67" s="2">
        <v>64</v>
      </c>
      <c r="B67" s="3" t="s">
        <v>8</v>
      </c>
      <c r="C67" s="3" t="s">
        <v>7</v>
      </c>
      <c r="D67" s="27">
        <v>10097</v>
      </c>
      <c r="E67" s="13">
        <f t="shared" si="1"/>
        <v>1.2646755692328285E-3</v>
      </c>
    </row>
    <row r="68" spans="1:5" ht="15" x14ac:dyDescent="0.25">
      <c r="A68" s="2">
        <v>65</v>
      </c>
      <c r="B68" s="3" t="s">
        <v>98</v>
      </c>
      <c r="C68" s="3" t="s">
        <v>6</v>
      </c>
      <c r="D68" s="27">
        <v>9307</v>
      </c>
      <c r="E68" s="13">
        <f t="shared" ref="E68:E85" si="2">D68/$D$86*100</f>
        <v>1.1657260099881088E-3</v>
      </c>
    </row>
    <row r="69" spans="1:5" ht="15" x14ac:dyDescent="0.25">
      <c r="A69" s="2">
        <v>66</v>
      </c>
      <c r="B69" s="3" t="s">
        <v>72</v>
      </c>
      <c r="C69" s="3" t="s">
        <v>71</v>
      </c>
      <c r="D69" s="27">
        <v>8747</v>
      </c>
      <c r="E69" s="13">
        <f t="shared" si="2"/>
        <v>1.0955845502703329E-3</v>
      </c>
    </row>
    <row r="70" spans="1:5" ht="15" x14ac:dyDescent="0.25">
      <c r="A70" s="2">
        <v>67</v>
      </c>
      <c r="B70" s="3" t="s">
        <v>139</v>
      </c>
      <c r="C70" s="3" t="s">
        <v>133</v>
      </c>
      <c r="D70" s="27">
        <v>7689</v>
      </c>
      <c r="E70" s="13">
        <f t="shared" si="2"/>
        <v>9.6306729244639182E-4</v>
      </c>
    </row>
    <row r="71" spans="1:5" ht="15" x14ac:dyDescent="0.25">
      <c r="A71" s="2">
        <v>68</v>
      </c>
      <c r="B71" s="3" t="s">
        <v>96</v>
      </c>
      <c r="C71" s="3" t="s">
        <v>18</v>
      </c>
      <c r="D71" s="27">
        <v>5245</v>
      </c>
      <c r="E71" s="13">
        <f t="shared" si="2"/>
        <v>6.5694992182095528E-4</v>
      </c>
    </row>
    <row r="72" spans="1:5" ht="15" x14ac:dyDescent="0.25">
      <c r="A72" s="2">
        <v>69</v>
      </c>
      <c r="B72" s="3" t="s">
        <v>128</v>
      </c>
      <c r="C72" s="3" t="s">
        <v>113</v>
      </c>
      <c r="D72" s="27">
        <v>4119</v>
      </c>
      <c r="E72" s="13">
        <f t="shared" si="2"/>
        <v>5.1591548674556999E-4</v>
      </c>
    </row>
    <row r="73" spans="1:5" ht="15" x14ac:dyDescent="0.25">
      <c r="A73" s="2">
        <v>70</v>
      </c>
      <c r="B73" s="26" t="s">
        <v>180</v>
      </c>
      <c r="C73" s="26" t="s">
        <v>181</v>
      </c>
      <c r="D73" s="27">
        <v>4060</v>
      </c>
      <c r="E73" s="13">
        <f t="shared" si="2"/>
        <v>5.0852558295387583E-4</v>
      </c>
    </row>
    <row r="74" spans="1:5" ht="15" x14ac:dyDescent="0.25">
      <c r="A74" s="2">
        <v>71</v>
      </c>
      <c r="B74" s="16" t="s">
        <v>155</v>
      </c>
      <c r="C74" s="16" t="s">
        <v>153</v>
      </c>
      <c r="D74" s="27">
        <v>1787</v>
      </c>
      <c r="E74" s="13">
        <f t="shared" si="2"/>
        <v>2.2382640806368866E-4</v>
      </c>
    </row>
    <row r="75" spans="1:5" ht="15" x14ac:dyDescent="0.25">
      <c r="A75" s="2">
        <v>72</v>
      </c>
      <c r="B75" s="26" t="s">
        <v>176</v>
      </c>
      <c r="C75" s="3" t="s">
        <v>79</v>
      </c>
      <c r="D75" s="27">
        <v>1724</v>
      </c>
      <c r="E75" s="13">
        <f t="shared" si="2"/>
        <v>2.1593549384543885E-4</v>
      </c>
    </row>
    <row r="76" spans="1:5" ht="15" x14ac:dyDescent="0.25">
      <c r="A76" s="2">
        <v>73</v>
      </c>
      <c r="B76" s="3" t="s">
        <v>134</v>
      </c>
      <c r="C76" s="3" t="s">
        <v>135</v>
      </c>
      <c r="D76" s="27">
        <v>1647</v>
      </c>
      <c r="E76" s="13">
        <f t="shared" si="2"/>
        <v>2.0629104313424465E-4</v>
      </c>
    </row>
    <row r="77" spans="1:5" ht="15" x14ac:dyDescent="0.25">
      <c r="A77" s="2">
        <v>74</v>
      </c>
      <c r="B77" s="3" t="s">
        <v>3</v>
      </c>
      <c r="C77" s="3" t="s">
        <v>2</v>
      </c>
      <c r="D77" s="27">
        <v>1482</v>
      </c>
      <c r="E77" s="13">
        <f t="shared" si="2"/>
        <v>1.8562436303882853E-4</v>
      </c>
    </row>
    <row r="78" spans="1:5" ht="15" x14ac:dyDescent="0.25">
      <c r="A78" s="2">
        <v>75</v>
      </c>
      <c r="B78" s="3" t="s">
        <v>62</v>
      </c>
      <c r="C78" s="3" t="s">
        <v>61</v>
      </c>
      <c r="D78" s="27">
        <v>474</v>
      </c>
      <c r="E78" s="13">
        <f t="shared" si="2"/>
        <v>5.9369735546831803E-5</v>
      </c>
    </row>
    <row r="79" spans="1:5" ht="15" x14ac:dyDescent="0.25">
      <c r="A79" s="2">
        <v>76</v>
      </c>
      <c r="B79" s="16" t="s">
        <v>151</v>
      </c>
      <c r="C79" s="16" t="s">
        <v>152</v>
      </c>
      <c r="D79" s="27">
        <v>473</v>
      </c>
      <c r="E79" s="13">
        <f t="shared" si="2"/>
        <v>5.9244482940192913E-5</v>
      </c>
    </row>
    <row r="80" spans="1:5" ht="15" x14ac:dyDescent="0.25">
      <c r="A80" s="2">
        <v>77</v>
      </c>
      <c r="B80" s="21" t="s">
        <v>175</v>
      </c>
      <c r="C80" s="21" t="s">
        <v>158</v>
      </c>
      <c r="D80" s="27">
        <v>457</v>
      </c>
      <c r="E80" s="13">
        <f t="shared" si="2"/>
        <v>5.7240441233970748E-5</v>
      </c>
    </row>
    <row r="81" spans="1:5" ht="15" x14ac:dyDescent="0.25">
      <c r="A81" s="2">
        <v>78</v>
      </c>
      <c r="B81" s="3" t="s">
        <v>55</v>
      </c>
      <c r="C81" s="3" t="s">
        <v>54</v>
      </c>
      <c r="D81" s="27">
        <v>239</v>
      </c>
      <c r="E81" s="13">
        <f t="shared" si="2"/>
        <v>2.9935372986693669E-5</v>
      </c>
    </row>
    <row r="82" spans="1:5" ht="15" x14ac:dyDescent="0.25">
      <c r="A82" s="2">
        <v>79</v>
      </c>
      <c r="B82" s="3" t="s">
        <v>11</v>
      </c>
      <c r="C82" s="3" t="s">
        <v>162</v>
      </c>
      <c r="D82" s="27">
        <v>163</v>
      </c>
      <c r="E82" s="13">
        <f t="shared" si="2"/>
        <v>2.0416174882138362E-5</v>
      </c>
    </row>
    <row r="83" spans="1:5" ht="15" x14ac:dyDescent="0.25">
      <c r="A83" s="2">
        <v>80</v>
      </c>
      <c r="B83" s="3" t="s">
        <v>99</v>
      </c>
      <c r="C83" s="3" t="s">
        <v>35</v>
      </c>
      <c r="D83" s="27">
        <v>114</v>
      </c>
      <c r="E83" s="13">
        <f t="shared" si="2"/>
        <v>1.4278797156832964E-5</v>
      </c>
    </row>
    <row r="84" spans="1:5" ht="15" x14ac:dyDescent="0.25">
      <c r="A84" s="2">
        <v>81</v>
      </c>
      <c r="B84" s="3" t="s">
        <v>136</v>
      </c>
      <c r="C84" s="3" t="s">
        <v>137</v>
      </c>
      <c r="D84" s="27">
        <v>51</v>
      </c>
      <c r="E84" s="13">
        <f t="shared" si="2"/>
        <v>6.3878829385831686E-6</v>
      </c>
    </row>
    <row r="85" spans="1:5" ht="15" x14ac:dyDescent="0.25">
      <c r="A85" s="2">
        <v>82</v>
      </c>
      <c r="B85" s="3" t="s">
        <v>100</v>
      </c>
      <c r="C85" s="3" t="s">
        <v>68</v>
      </c>
      <c r="D85" s="27">
        <v>50</v>
      </c>
      <c r="E85" s="13">
        <f t="shared" si="2"/>
        <v>6.2626303319442825E-6</v>
      </c>
    </row>
    <row r="86" spans="1:5" ht="15" x14ac:dyDescent="0.25">
      <c r="A86" s="4"/>
      <c r="B86" s="17" t="s">
        <v>116</v>
      </c>
      <c r="C86" s="17"/>
      <c r="D86" s="23">
        <f>SUM(D4:D85)</f>
        <v>798386578</v>
      </c>
      <c r="E86" s="15"/>
    </row>
    <row r="87" spans="1:5" ht="25.7" customHeight="1" x14ac:dyDescent="0.2">
      <c r="A87" s="34" t="s">
        <v>102</v>
      </c>
      <c r="B87" s="34"/>
      <c r="C87" s="34"/>
      <c r="D87" s="34"/>
      <c r="E87" s="34"/>
    </row>
  </sheetData>
  <sortState ref="B4:E85">
    <sortCondition descending="1" ref="D4:D85"/>
  </sortState>
  <mergeCells count="4">
    <mergeCell ref="A1:E1"/>
    <mergeCell ref="A2:E2"/>
    <mergeCell ref="A87:E87"/>
    <mergeCell ref="H4:H6"/>
  </mergeCells>
  <phoneticPr fontId="7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7"/>
  <sheetViews>
    <sheetView workbookViewId="0">
      <selection activeCell="H4" sqref="H4:H6"/>
    </sheetView>
  </sheetViews>
  <sheetFormatPr defaultRowHeight="12.75" x14ac:dyDescent="0.2"/>
  <cols>
    <col min="2" max="2" width="35.7109375" customWidth="1"/>
    <col min="3" max="3" width="7" customWidth="1"/>
    <col min="4" max="4" width="25.28515625" customWidth="1"/>
    <col min="5" max="5" width="10.7109375" customWidth="1"/>
    <col min="8" max="8" width="44" customWidth="1"/>
  </cols>
  <sheetData>
    <row r="1" spans="1:9" ht="25.5" customHeight="1" x14ac:dyDescent="0.2">
      <c r="A1" s="31" t="s">
        <v>188</v>
      </c>
      <c r="B1" s="31"/>
      <c r="C1" s="31"/>
      <c r="D1" s="31"/>
      <c r="E1" s="31"/>
    </row>
    <row r="2" spans="1:9" ht="12.75" customHeight="1" x14ac:dyDescent="0.2">
      <c r="A2" s="32" t="s">
        <v>101</v>
      </c>
      <c r="B2" s="32"/>
      <c r="C2" s="32"/>
      <c r="D2" s="32"/>
      <c r="E2" s="32"/>
    </row>
    <row r="3" spans="1:9" ht="25.7" customHeight="1" x14ac:dyDescent="0.2">
      <c r="A3" s="5" t="s">
        <v>118</v>
      </c>
      <c r="B3" s="5" t="s">
        <v>119</v>
      </c>
      <c r="C3" s="5" t="s">
        <v>120</v>
      </c>
      <c r="D3" s="5" t="s">
        <v>110</v>
      </c>
      <c r="E3" s="11" t="s">
        <v>149</v>
      </c>
    </row>
    <row r="4" spans="1:9" ht="15" x14ac:dyDescent="0.25">
      <c r="A4" s="2">
        <v>1</v>
      </c>
      <c r="B4" s="3" t="s">
        <v>182</v>
      </c>
      <c r="C4" s="3" t="s">
        <v>25</v>
      </c>
      <c r="D4" s="27">
        <v>239209305568</v>
      </c>
      <c r="E4" s="13">
        <f t="shared" ref="E4:E35" si="0">D4/$D$86*100</f>
        <v>22.206134672113258</v>
      </c>
      <c r="H4" s="32" t="s">
        <v>186</v>
      </c>
    </row>
    <row r="5" spans="1:9" ht="15" x14ac:dyDescent="0.25">
      <c r="A5" s="2">
        <v>2</v>
      </c>
      <c r="B5" s="3" t="s">
        <v>87</v>
      </c>
      <c r="C5" s="3" t="s">
        <v>34</v>
      </c>
      <c r="D5" s="27">
        <v>219579609467</v>
      </c>
      <c r="E5" s="13">
        <f t="shared" si="0"/>
        <v>20.383882506143276</v>
      </c>
      <c r="H5" s="32"/>
    </row>
    <row r="6" spans="1:9" ht="15" x14ac:dyDescent="0.25">
      <c r="A6" s="2">
        <v>3</v>
      </c>
      <c r="B6" s="3" t="s">
        <v>108</v>
      </c>
      <c r="C6" s="3" t="s">
        <v>70</v>
      </c>
      <c r="D6" s="27">
        <v>219466677188</v>
      </c>
      <c r="E6" s="13">
        <f t="shared" si="0"/>
        <v>20.37339884460533</v>
      </c>
      <c r="H6" s="32"/>
    </row>
    <row r="7" spans="1:9" ht="15" x14ac:dyDescent="0.25">
      <c r="A7" s="2">
        <v>4</v>
      </c>
      <c r="B7" s="3" t="s">
        <v>111</v>
      </c>
      <c r="C7" s="3" t="s">
        <v>76</v>
      </c>
      <c r="D7" s="27">
        <v>140512188640</v>
      </c>
      <c r="E7" s="13">
        <f t="shared" si="0"/>
        <v>13.043943155155535</v>
      </c>
    </row>
    <row r="8" spans="1:9" ht="15" x14ac:dyDescent="0.25">
      <c r="A8" s="2">
        <v>5</v>
      </c>
      <c r="B8" s="3" t="s">
        <v>30</v>
      </c>
      <c r="C8" s="3" t="s">
        <v>29</v>
      </c>
      <c r="D8" s="27">
        <v>49294654223</v>
      </c>
      <c r="E8" s="13">
        <f t="shared" si="0"/>
        <v>4.5760917523336913</v>
      </c>
    </row>
    <row r="9" spans="1:9" ht="15" x14ac:dyDescent="0.25">
      <c r="A9" s="2">
        <v>6</v>
      </c>
      <c r="B9" s="3" t="s">
        <v>88</v>
      </c>
      <c r="C9" s="3" t="s">
        <v>26</v>
      </c>
      <c r="D9" s="27">
        <v>35851575111</v>
      </c>
      <c r="E9" s="13">
        <f t="shared" si="0"/>
        <v>3.3281519012475691</v>
      </c>
      <c r="H9" s="26"/>
      <c r="I9" s="26"/>
    </row>
    <row r="10" spans="1:9" ht="15" x14ac:dyDescent="0.25">
      <c r="A10" s="2">
        <v>7</v>
      </c>
      <c r="B10" s="3" t="s">
        <v>132</v>
      </c>
      <c r="C10" s="3" t="s">
        <v>58</v>
      </c>
      <c r="D10" s="27">
        <v>21363725769</v>
      </c>
      <c r="E10" s="13">
        <f t="shared" si="0"/>
        <v>1.9832245672802686</v>
      </c>
    </row>
    <row r="11" spans="1:9" ht="15" x14ac:dyDescent="0.25">
      <c r="A11" s="2">
        <v>8</v>
      </c>
      <c r="B11" s="3" t="s">
        <v>105</v>
      </c>
      <c r="C11" s="3" t="s">
        <v>60</v>
      </c>
      <c r="D11" s="27">
        <v>20431110595</v>
      </c>
      <c r="E11" s="13">
        <f t="shared" si="0"/>
        <v>1.8966485952380221</v>
      </c>
    </row>
    <row r="12" spans="1:9" ht="15" x14ac:dyDescent="0.25">
      <c r="A12" s="2">
        <v>9</v>
      </c>
      <c r="B12" s="3" t="s">
        <v>90</v>
      </c>
      <c r="C12" s="3" t="s">
        <v>45</v>
      </c>
      <c r="D12" s="27">
        <v>17685609809</v>
      </c>
      <c r="E12" s="13">
        <f t="shared" si="0"/>
        <v>1.6417799142243661</v>
      </c>
    </row>
    <row r="13" spans="1:9" ht="15" x14ac:dyDescent="0.25">
      <c r="A13" s="2">
        <v>10</v>
      </c>
      <c r="B13" s="3" t="s">
        <v>104</v>
      </c>
      <c r="C13" s="3" t="s">
        <v>36</v>
      </c>
      <c r="D13" s="27">
        <v>15721741537</v>
      </c>
      <c r="E13" s="13">
        <f t="shared" si="0"/>
        <v>1.459471273585278</v>
      </c>
    </row>
    <row r="14" spans="1:9" ht="15" x14ac:dyDescent="0.25">
      <c r="A14" s="2">
        <v>11</v>
      </c>
      <c r="B14" s="3" t="s">
        <v>89</v>
      </c>
      <c r="C14" s="3" t="s">
        <v>37</v>
      </c>
      <c r="D14" s="27">
        <v>14679593285</v>
      </c>
      <c r="E14" s="13">
        <f t="shared" si="0"/>
        <v>1.3627271925919873</v>
      </c>
    </row>
    <row r="15" spans="1:9" ht="15" x14ac:dyDescent="0.25">
      <c r="A15" s="2">
        <v>12</v>
      </c>
      <c r="B15" s="3" t="s">
        <v>75</v>
      </c>
      <c r="C15" s="3" t="s">
        <v>74</v>
      </c>
      <c r="D15" s="27">
        <v>12690962824</v>
      </c>
      <c r="E15" s="13">
        <f t="shared" si="0"/>
        <v>1.1781198432868434</v>
      </c>
    </row>
    <row r="16" spans="1:9" ht="15" x14ac:dyDescent="0.25">
      <c r="A16" s="2">
        <v>13</v>
      </c>
      <c r="B16" s="3" t="s">
        <v>39</v>
      </c>
      <c r="C16" s="3" t="s">
        <v>38</v>
      </c>
      <c r="D16" s="27">
        <v>10223689472</v>
      </c>
      <c r="E16" s="13">
        <f t="shared" si="0"/>
        <v>0.94907940442375927</v>
      </c>
    </row>
    <row r="17" spans="1:5" ht="15" x14ac:dyDescent="0.25">
      <c r="A17" s="2">
        <v>14</v>
      </c>
      <c r="B17" s="3" t="s">
        <v>82</v>
      </c>
      <c r="C17" s="3" t="s">
        <v>81</v>
      </c>
      <c r="D17" s="27">
        <v>8364080620</v>
      </c>
      <c r="E17" s="13">
        <f t="shared" si="0"/>
        <v>0.77644931168170628</v>
      </c>
    </row>
    <row r="18" spans="1:5" ht="15" x14ac:dyDescent="0.25">
      <c r="A18" s="2">
        <v>15</v>
      </c>
      <c r="B18" s="3" t="s">
        <v>91</v>
      </c>
      <c r="C18" s="3" t="s">
        <v>80</v>
      </c>
      <c r="D18" s="27">
        <v>7814759105</v>
      </c>
      <c r="E18" s="13">
        <f t="shared" si="0"/>
        <v>0.72545502652455274</v>
      </c>
    </row>
    <row r="19" spans="1:5" ht="15" x14ac:dyDescent="0.25">
      <c r="A19" s="2">
        <v>16</v>
      </c>
      <c r="B19" s="16" t="s">
        <v>156</v>
      </c>
      <c r="C19" s="3" t="s">
        <v>22</v>
      </c>
      <c r="D19" s="27">
        <v>6872367711</v>
      </c>
      <c r="E19" s="13">
        <f t="shared" si="0"/>
        <v>0.6379715142953194</v>
      </c>
    </row>
    <row r="20" spans="1:5" ht="15" x14ac:dyDescent="0.25">
      <c r="A20" s="2">
        <v>17</v>
      </c>
      <c r="B20" s="21" t="s">
        <v>160</v>
      </c>
      <c r="C20" s="3" t="s">
        <v>56</v>
      </c>
      <c r="D20" s="27">
        <v>6842436049</v>
      </c>
      <c r="E20" s="13">
        <f t="shared" si="0"/>
        <v>0.6351929162146388</v>
      </c>
    </row>
    <row r="21" spans="1:5" ht="15" x14ac:dyDescent="0.25">
      <c r="A21" s="2">
        <v>18</v>
      </c>
      <c r="B21" s="3" t="s">
        <v>126</v>
      </c>
      <c r="C21" s="3" t="s">
        <v>65</v>
      </c>
      <c r="D21" s="27">
        <v>5537003286</v>
      </c>
      <c r="E21" s="13">
        <f t="shared" si="0"/>
        <v>0.51400776552941041</v>
      </c>
    </row>
    <row r="22" spans="1:5" ht="15" x14ac:dyDescent="0.25">
      <c r="A22" s="2">
        <v>19</v>
      </c>
      <c r="B22" s="3" t="s">
        <v>33</v>
      </c>
      <c r="C22" s="3" t="s">
        <v>32</v>
      </c>
      <c r="D22" s="27">
        <v>4320800425</v>
      </c>
      <c r="E22" s="13">
        <f t="shared" si="0"/>
        <v>0.40110595154752032</v>
      </c>
    </row>
    <row r="23" spans="1:5" ht="15" x14ac:dyDescent="0.25">
      <c r="A23" s="2">
        <v>20</v>
      </c>
      <c r="B23" s="3" t="s">
        <v>92</v>
      </c>
      <c r="C23" s="14" t="s">
        <v>177</v>
      </c>
      <c r="D23" s="27">
        <v>4251919578</v>
      </c>
      <c r="E23" s="13">
        <f t="shared" si="0"/>
        <v>0.39471164610367798</v>
      </c>
    </row>
    <row r="24" spans="1:5" ht="15" x14ac:dyDescent="0.25">
      <c r="A24" s="2">
        <v>21</v>
      </c>
      <c r="B24" s="3" t="s">
        <v>121</v>
      </c>
      <c r="C24" s="3" t="s">
        <v>69</v>
      </c>
      <c r="D24" s="27">
        <v>3812167602</v>
      </c>
      <c r="E24" s="13">
        <f t="shared" si="0"/>
        <v>0.35388885462323544</v>
      </c>
    </row>
    <row r="25" spans="1:5" ht="15" x14ac:dyDescent="0.25">
      <c r="A25" s="2">
        <v>22</v>
      </c>
      <c r="B25" s="3" t="s">
        <v>131</v>
      </c>
      <c r="C25" s="14" t="s">
        <v>40</v>
      </c>
      <c r="D25" s="27">
        <v>3091279096</v>
      </c>
      <c r="E25" s="13">
        <f t="shared" si="0"/>
        <v>0.28696776553849707</v>
      </c>
    </row>
    <row r="26" spans="1:5" ht="15" x14ac:dyDescent="0.25">
      <c r="A26" s="2">
        <v>23</v>
      </c>
      <c r="B26" s="3" t="s">
        <v>127</v>
      </c>
      <c r="C26" s="3" t="s">
        <v>85</v>
      </c>
      <c r="D26" s="27">
        <v>2893359941</v>
      </c>
      <c r="E26" s="13">
        <f t="shared" si="0"/>
        <v>0.26859465334001914</v>
      </c>
    </row>
    <row r="27" spans="1:5" ht="15" x14ac:dyDescent="0.25">
      <c r="A27" s="2">
        <v>24</v>
      </c>
      <c r="B27" s="3" t="s">
        <v>64</v>
      </c>
      <c r="C27" s="3" t="s">
        <v>63</v>
      </c>
      <c r="D27" s="27">
        <v>2888049096</v>
      </c>
      <c r="E27" s="13">
        <f t="shared" si="0"/>
        <v>0.26810164016474702</v>
      </c>
    </row>
    <row r="28" spans="1:5" ht="15" x14ac:dyDescent="0.25">
      <c r="A28" s="2">
        <v>25</v>
      </c>
      <c r="B28" s="3" t="s">
        <v>28</v>
      </c>
      <c r="C28" s="14" t="s">
        <v>27</v>
      </c>
      <c r="D28" s="27">
        <v>1613544550</v>
      </c>
      <c r="E28" s="13">
        <f t="shared" si="0"/>
        <v>0.14978759915578965</v>
      </c>
    </row>
    <row r="29" spans="1:5" ht="15" x14ac:dyDescent="0.25">
      <c r="A29" s="2">
        <v>26</v>
      </c>
      <c r="B29" s="3" t="s">
        <v>5</v>
      </c>
      <c r="C29" s="14" t="s">
        <v>159</v>
      </c>
      <c r="D29" s="27">
        <v>628934221</v>
      </c>
      <c r="E29" s="13">
        <f t="shared" si="0"/>
        <v>5.838484409402072E-2</v>
      </c>
    </row>
    <row r="30" spans="1:5" ht="15" x14ac:dyDescent="0.25">
      <c r="A30" s="2">
        <v>27</v>
      </c>
      <c r="B30" s="3" t="s">
        <v>141</v>
      </c>
      <c r="C30" s="3" t="s">
        <v>10</v>
      </c>
      <c r="D30" s="27">
        <v>278403012</v>
      </c>
      <c r="E30" s="13">
        <f t="shared" si="0"/>
        <v>2.5844541302079631E-2</v>
      </c>
    </row>
    <row r="31" spans="1:5" ht="15" x14ac:dyDescent="0.25">
      <c r="A31" s="2">
        <v>28</v>
      </c>
      <c r="B31" s="3" t="s">
        <v>122</v>
      </c>
      <c r="C31" s="3" t="s">
        <v>31</v>
      </c>
      <c r="D31" s="27">
        <v>275461197</v>
      </c>
      <c r="E31" s="13">
        <f t="shared" si="0"/>
        <v>2.5571448497787062E-2</v>
      </c>
    </row>
    <row r="32" spans="1:5" ht="15" x14ac:dyDescent="0.25">
      <c r="A32" s="2">
        <v>29</v>
      </c>
      <c r="B32" s="3" t="s">
        <v>148</v>
      </c>
      <c r="C32" s="3" t="s">
        <v>53</v>
      </c>
      <c r="D32" s="27">
        <v>188414504</v>
      </c>
      <c r="E32" s="13">
        <f t="shared" si="0"/>
        <v>1.7490782141893091E-2</v>
      </c>
    </row>
    <row r="33" spans="1:5" ht="15" x14ac:dyDescent="0.25">
      <c r="A33" s="2">
        <v>30</v>
      </c>
      <c r="B33" s="3" t="s">
        <v>24</v>
      </c>
      <c r="C33" s="3" t="s">
        <v>23</v>
      </c>
      <c r="D33" s="27">
        <v>123779437</v>
      </c>
      <c r="E33" s="13">
        <f t="shared" si="0"/>
        <v>1.1490618398534653E-2</v>
      </c>
    </row>
    <row r="34" spans="1:5" ht="15" x14ac:dyDescent="0.25">
      <c r="A34" s="2">
        <v>31</v>
      </c>
      <c r="B34" s="3" t="s">
        <v>17</v>
      </c>
      <c r="C34" s="3" t="s">
        <v>16</v>
      </c>
      <c r="D34" s="27">
        <v>117030298</v>
      </c>
      <c r="E34" s="13">
        <f t="shared" si="0"/>
        <v>1.0864086377972402E-2</v>
      </c>
    </row>
    <row r="35" spans="1:5" ht="15" x14ac:dyDescent="0.25">
      <c r="A35" s="2">
        <v>32</v>
      </c>
      <c r="B35" s="3" t="s">
        <v>84</v>
      </c>
      <c r="C35" s="3" t="s">
        <v>83</v>
      </c>
      <c r="D35" s="27">
        <v>112236989</v>
      </c>
      <c r="E35" s="13">
        <f t="shared" si="0"/>
        <v>1.0419116794007808E-2</v>
      </c>
    </row>
    <row r="36" spans="1:5" ht="15" x14ac:dyDescent="0.25">
      <c r="A36" s="2">
        <v>33</v>
      </c>
      <c r="B36" s="3" t="s">
        <v>78</v>
      </c>
      <c r="C36" s="3" t="s">
        <v>77</v>
      </c>
      <c r="D36" s="27">
        <v>59914219</v>
      </c>
      <c r="E36" s="13">
        <f t="shared" ref="E36:E67" si="1">D36/$D$86*100</f>
        <v>5.5619208154520407E-3</v>
      </c>
    </row>
    <row r="37" spans="1:5" ht="15" x14ac:dyDescent="0.25">
      <c r="A37" s="2">
        <v>34</v>
      </c>
      <c r="B37" s="3" t="s">
        <v>44</v>
      </c>
      <c r="C37" s="3" t="s">
        <v>43</v>
      </c>
      <c r="D37" s="27">
        <v>55600304</v>
      </c>
      <c r="E37" s="13">
        <f t="shared" si="1"/>
        <v>5.161454047545231E-3</v>
      </c>
    </row>
    <row r="38" spans="1:5" ht="15" x14ac:dyDescent="0.25">
      <c r="A38" s="2">
        <v>35</v>
      </c>
      <c r="B38" s="3" t="s">
        <v>67</v>
      </c>
      <c r="C38" s="3" t="s">
        <v>66</v>
      </c>
      <c r="D38" s="27">
        <v>54687050</v>
      </c>
      <c r="E38" s="13">
        <f t="shared" si="1"/>
        <v>5.0766754003864515E-3</v>
      </c>
    </row>
    <row r="39" spans="1:5" ht="15" x14ac:dyDescent="0.25">
      <c r="A39" s="2">
        <v>36</v>
      </c>
      <c r="B39" s="3" t="s">
        <v>130</v>
      </c>
      <c r="C39" s="3" t="s">
        <v>48</v>
      </c>
      <c r="D39" s="27">
        <v>32714593</v>
      </c>
      <c r="E39" s="13">
        <f t="shared" si="1"/>
        <v>3.036941460853251E-3</v>
      </c>
    </row>
    <row r="40" spans="1:5" ht="15" x14ac:dyDescent="0.25">
      <c r="A40" s="2">
        <v>37</v>
      </c>
      <c r="B40" s="21" t="s">
        <v>171</v>
      </c>
      <c r="C40" s="21" t="s">
        <v>166</v>
      </c>
      <c r="D40" s="27">
        <v>27741462</v>
      </c>
      <c r="E40" s="13">
        <f t="shared" si="1"/>
        <v>2.5752787489205491E-3</v>
      </c>
    </row>
    <row r="41" spans="1:5" ht="15" x14ac:dyDescent="0.25">
      <c r="A41" s="2">
        <v>38</v>
      </c>
      <c r="B41" s="3" t="s">
        <v>125</v>
      </c>
      <c r="C41" s="16" t="s">
        <v>154</v>
      </c>
      <c r="D41" s="27">
        <v>26196910</v>
      </c>
      <c r="E41" s="13">
        <f t="shared" si="1"/>
        <v>2.4318958247544495E-3</v>
      </c>
    </row>
    <row r="42" spans="1:5" ht="15" x14ac:dyDescent="0.25">
      <c r="A42" s="2">
        <v>39</v>
      </c>
      <c r="B42" s="21" t="s">
        <v>173</v>
      </c>
      <c r="C42" s="21" t="s">
        <v>161</v>
      </c>
      <c r="D42" s="27">
        <v>24909168</v>
      </c>
      <c r="E42" s="13">
        <f t="shared" si="1"/>
        <v>2.3123529323613797E-3</v>
      </c>
    </row>
    <row r="43" spans="1:5" ht="15" x14ac:dyDescent="0.25">
      <c r="A43" s="2">
        <v>40</v>
      </c>
      <c r="B43" s="3" t="s">
        <v>123</v>
      </c>
      <c r="C43" s="3" t="s">
        <v>4</v>
      </c>
      <c r="D43" s="27">
        <v>24908440</v>
      </c>
      <c r="E43" s="13">
        <f t="shared" si="1"/>
        <v>2.3122853511023523E-3</v>
      </c>
    </row>
    <row r="44" spans="1:5" ht="15" x14ac:dyDescent="0.25">
      <c r="A44" s="2">
        <v>41</v>
      </c>
      <c r="B44" s="3" t="s">
        <v>42</v>
      </c>
      <c r="C44" s="3" t="s">
        <v>41</v>
      </c>
      <c r="D44" s="27">
        <v>24215510</v>
      </c>
      <c r="E44" s="13">
        <f t="shared" si="1"/>
        <v>2.2479596892648647E-3</v>
      </c>
    </row>
    <row r="45" spans="1:5" ht="15" x14ac:dyDescent="0.25">
      <c r="A45" s="2">
        <v>42</v>
      </c>
      <c r="B45" s="21" t="s">
        <v>169</v>
      </c>
      <c r="C45" s="21" t="s">
        <v>168</v>
      </c>
      <c r="D45" s="27">
        <v>21374878</v>
      </c>
      <c r="E45" s="13">
        <f t="shared" si="1"/>
        <v>1.9842598444944743E-3</v>
      </c>
    </row>
    <row r="46" spans="1:5" ht="15" x14ac:dyDescent="0.25">
      <c r="A46" s="2">
        <v>43</v>
      </c>
      <c r="B46" s="3" t="s">
        <v>93</v>
      </c>
      <c r="C46" s="3" t="s">
        <v>19</v>
      </c>
      <c r="D46" s="27">
        <v>17178483</v>
      </c>
      <c r="E46" s="13">
        <f t="shared" si="1"/>
        <v>1.5947026226877633E-3</v>
      </c>
    </row>
    <row r="47" spans="1:5" ht="15" x14ac:dyDescent="0.25">
      <c r="A47" s="2">
        <v>44</v>
      </c>
      <c r="B47" s="21" t="s">
        <v>163</v>
      </c>
      <c r="C47" s="21" t="s">
        <v>164</v>
      </c>
      <c r="D47" s="27">
        <v>16013920</v>
      </c>
      <c r="E47" s="13">
        <f t="shared" si="1"/>
        <v>1.4865946092860484E-3</v>
      </c>
    </row>
    <row r="48" spans="1:5" ht="15" x14ac:dyDescent="0.25">
      <c r="A48" s="2">
        <v>45</v>
      </c>
      <c r="B48" s="3" t="s">
        <v>21</v>
      </c>
      <c r="C48" s="3" t="s">
        <v>20</v>
      </c>
      <c r="D48" s="27">
        <v>15822933</v>
      </c>
      <c r="E48" s="13">
        <f t="shared" si="1"/>
        <v>1.4688650187395919E-3</v>
      </c>
    </row>
    <row r="49" spans="1:5" ht="15" x14ac:dyDescent="0.25">
      <c r="A49" s="2">
        <v>46</v>
      </c>
      <c r="B49" s="3" t="s">
        <v>147</v>
      </c>
      <c r="C49" s="3" t="s">
        <v>142</v>
      </c>
      <c r="D49" s="27">
        <v>11678681</v>
      </c>
      <c r="E49" s="13">
        <f t="shared" si="1"/>
        <v>1.0841483046107011E-3</v>
      </c>
    </row>
    <row r="50" spans="1:5" ht="15" x14ac:dyDescent="0.25">
      <c r="A50" s="2">
        <v>47</v>
      </c>
      <c r="B50" s="3" t="s">
        <v>15</v>
      </c>
      <c r="C50" s="3" t="s">
        <v>14</v>
      </c>
      <c r="D50" s="27">
        <v>8741565</v>
      </c>
      <c r="E50" s="13">
        <f t="shared" si="1"/>
        <v>8.1149171506561773E-4</v>
      </c>
    </row>
    <row r="51" spans="1:5" ht="15" x14ac:dyDescent="0.25">
      <c r="A51" s="2">
        <v>48</v>
      </c>
      <c r="B51" s="3" t="s">
        <v>13</v>
      </c>
      <c r="C51" s="3" t="s">
        <v>12</v>
      </c>
      <c r="D51" s="27">
        <v>8365976</v>
      </c>
      <c r="E51" s="13">
        <f t="shared" si="1"/>
        <v>7.7662526246018832E-4</v>
      </c>
    </row>
    <row r="52" spans="1:5" ht="15" x14ac:dyDescent="0.25">
      <c r="A52" s="2">
        <v>49</v>
      </c>
      <c r="B52" s="3" t="s">
        <v>1</v>
      </c>
      <c r="C52" s="3" t="s">
        <v>0</v>
      </c>
      <c r="D52" s="27">
        <v>8156426</v>
      </c>
      <c r="E52" s="13">
        <f t="shared" si="1"/>
        <v>7.5717244263993877E-4</v>
      </c>
    </row>
    <row r="53" spans="1:5" ht="15" x14ac:dyDescent="0.25">
      <c r="A53" s="2">
        <v>50</v>
      </c>
      <c r="B53" s="21" t="s">
        <v>174</v>
      </c>
      <c r="C53" s="3" t="s">
        <v>46</v>
      </c>
      <c r="D53" s="27">
        <v>5923563</v>
      </c>
      <c r="E53" s="13">
        <f t="shared" si="1"/>
        <v>5.4989264487185488E-4</v>
      </c>
    </row>
    <row r="54" spans="1:5" ht="15" x14ac:dyDescent="0.25">
      <c r="A54" s="2">
        <v>51</v>
      </c>
      <c r="B54" s="3" t="s">
        <v>94</v>
      </c>
      <c r="C54" s="3" t="s">
        <v>73</v>
      </c>
      <c r="D54" s="27">
        <v>4422951</v>
      </c>
      <c r="E54" s="13">
        <f t="shared" si="1"/>
        <v>4.1058873241132325E-4</v>
      </c>
    </row>
    <row r="55" spans="1:5" ht="15" x14ac:dyDescent="0.25">
      <c r="A55" s="2">
        <v>52</v>
      </c>
      <c r="B55" s="3" t="s">
        <v>50</v>
      </c>
      <c r="C55" s="3" t="s">
        <v>49</v>
      </c>
      <c r="D55" s="27">
        <v>4073192</v>
      </c>
      <c r="E55" s="13">
        <f t="shared" si="1"/>
        <v>3.7812011486176145E-4</v>
      </c>
    </row>
    <row r="56" spans="1:5" ht="15" x14ac:dyDescent="0.25">
      <c r="A56" s="2">
        <v>53</v>
      </c>
      <c r="B56" s="21" t="s">
        <v>172</v>
      </c>
      <c r="C56" s="21" t="s">
        <v>165</v>
      </c>
      <c r="D56" s="27">
        <v>3615962</v>
      </c>
      <c r="E56" s="13">
        <f t="shared" si="1"/>
        <v>3.3567481394831489E-4</v>
      </c>
    </row>
    <row r="57" spans="1:5" ht="15" x14ac:dyDescent="0.25">
      <c r="A57" s="2">
        <v>54</v>
      </c>
      <c r="B57" s="3" t="s">
        <v>138</v>
      </c>
      <c r="C57" s="3" t="s">
        <v>124</v>
      </c>
      <c r="D57" s="27">
        <v>3015928</v>
      </c>
      <c r="E57" s="13">
        <f t="shared" si="1"/>
        <v>2.7997281782317222E-4</v>
      </c>
    </row>
    <row r="58" spans="1:5" ht="15" x14ac:dyDescent="0.25">
      <c r="A58" s="2">
        <v>55</v>
      </c>
      <c r="B58" s="3" t="s">
        <v>72</v>
      </c>
      <c r="C58" s="3" t="s">
        <v>71</v>
      </c>
      <c r="D58" s="27">
        <v>2953427</v>
      </c>
      <c r="E58" s="13">
        <f t="shared" si="1"/>
        <v>2.7417076250661087E-4</v>
      </c>
    </row>
    <row r="59" spans="1:5" ht="15" x14ac:dyDescent="0.25">
      <c r="A59" s="2">
        <v>56</v>
      </c>
      <c r="B59" s="3" t="s">
        <v>139</v>
      </c>
      <c r="C59" s="3" t="s">
        <v>133</v>
      </c>
      <c r="D59" s="27">
        <v>2674080</v>
      </c>
      <c r="E59" s="13">
        <f t="shared" si="1"/>
        <v>2.4823858947713216E-4</v>
      </c>
    </row>
    <row r="60" spans="1:5" ht="15" x14ac:dyDescent="0.25">
      <c r="A60" s="2">
        <v>57</v>
      </c>
      <c r="B60" s="26" t="s">
        <v>180</v>
      </c>
      <c r="C60" s="26" t="s">
        <v>181</v>
      </c>
      <c r="D60" s="27">
        <v>1795779</v>
      </c>
      <c r="E60" s="13">
        <f t="shared" si="1"/>
        <v>1.6670467823425437E-4</v>
      </c>
    </row>
    <row r="61" spans="1:5" ht="15" x14ac:dyDescent="0.25">
      <c r="A61" s="2">
        <v>58</v>
      </c>
      <c r="B61" s="21" t="s">
        <v>170</v>
      </c>
      <c r="C61" s="21" t="s">
        <v>167</v>
      </c>
      <c r="D61" s="27">
        <v>1728072</v>
      </c>
      <c r="E61" s="13">
        <f t="shared" si="1"/>
        <v>1.6041934265052907E-4</v>
      </c>
    </row>
    <row r="62" spans="1:5" ht="15" x14ac:dyDescent="0.25">
      <c r="A62" s="2">
        <v>59</v>
      </c>
      <c r="B62" s="3" t="s">
        <v>146</v>
      </c>
      <c r="C62" s="3" t="s">
        <v>144</v>
      </c>
      <c r="D62" s="27">
        <v>1540620</v>
      </c>
      <c r="E62" s="13">
        <f t="shared" si="1"/>
        <v>1.4301791110223305E-4</v>
      </c>
    </row>
    <row r="63" spans="1:5" ht="15" x14ac:dyDescent="0.25">
      <c r="A63" s="2">
        <v>60</v>
      </c>
      <c r="B63" s="3" t="s">
        <v>95</v>
      </c>
      <c r="C63" s="3" t="s">
        <v>9</v>
      </c>
      <c r="D63" s="27">
        <v>1506720</v>
      </c>
      <c r="E63" s="13">
        <f t="shared" si="1"/>
        <v>1.3987092665028144E-4</v>
      </c>
    </row>
    <row r="64" spans="1:5" ht="15" x14ac:dyDescent="0.25">
      <c r="A64" s="2">
        <v>61</v>
      </c>
      <c r="B64" s="3" t="s">
        <v>129</v>
      </c>
      <c r="C64" s="3" t="s">
        <v>47</v>
      </c>
      <c r="D64" s="27">
        <v>1505448</v>
      </c>
      <c r="E64" s="13">
        <f t="shared" si="1"/>
        <v>1.3975284510978344E-4</v>
      </c>
    </row>
    <row r="65" spans="1:5" ht="15" x14ac:dyDescent="0.25">
      <c r="A65" s="2">
        <v>62</v>
      </c>
      <c r="B65" s="26" t="s">
        <v>178</v>
      </c>
      <c r="C65" s="26" t="s">
        <v>179</v>
      </c>
      <c r="D65" s="27">
        <v>1491336</v>
      </c>
      <c r="E65" s="13">
        <f t="shared" si="1"/>
        <v>1.3844280839633383E-4</v>
      </c>
    </row>
    <row r="66" spans="1:5" ht="15" x14ac:dyDescent="0.25">
      <c r="A66" s="2">
        <v>63</v>
      </c>
      <c r="B66" s="3" t="s">
        <v>96</v>
      </c>
      <c r="C66" s="3" t="s">
        <v>18</v>
      </c>
      <c r="D66" s="27">
        <v>1413513</v>
      </c>
      <c r="E66" s="13">
        <f t="shared" si="1"/>
        <v>1.3121839037261022E-4</v>
      </c>
    </row>
    <row r="67" spans="1:5" ht="15" x14ac:dyDescent="0.25">
      <c r="A67" s="2">
        <v>64</v>
      </c>
      <c r="B67" s="3" t="s">
        <v>8</v>
      </c>
      <c r="C67" s="3" t="s">
        <v>7</v>
      </c>
      <c r="D67" s="27">
        <v>1375343</v>
      </c>
      <c r="E67" s="13">
        <f t="shared" si="1"/>
        <v>1.2767501584367238E-4</v>
      </c>
    </row>
    <row r="68" spans="1:5" ht="15" x14ac:dyDescent="0.25">
      <c r="A68" s="2">
        <v>65</v>
      </c>
      <c r="B68" s="16" t="s">
        <v>155</v>
      </c>
      <c r="C68" s="16" t="s">
        <v>153</v>
      </c>
      <c r="D68" s="27">
        <v>1148427</v>
      </c>
      <c r="E68" s="13">
        <f t="shared" ref="E68:E85" si="2">D68/$D$86*100</f>
        <v>1.0661008593514572E-4</v>
      </c>
    </row>
    <row r="69" spans="1:5" ht="15" x14ac:dyDescent="0.25">
      <c r="A69" s="2">
        <v>66</v>
      </c>
      <c r="B69" s="16" t="s">
        <v>151</v>
      </c>
      <c r="C69" s="16" t="s">
        <v>152</v>
      </c>
      <c r="D69" s="27">
        <v>1069874</v>
      </c>
      <c r="E69" s="13">
        <f t="shared" si="2"/>
        <v>9.9317900989595429E-5</v>
      </c>
    </row>
    <row r="70" spans="1:5" ht="15" x14ac:dyDescent="0.25">
      <c r="A70" s="2">
        <v>67</v>
      </c>
      <c r="B70" s="3" t="s">
        <v>145</v>
      </c>
      <c r="C70" s="3" t="s">
        <v>143</v>
      </c>
      <c r="D70" s="27">
        <v>861732</v>
      </c>
      <c r="E70" s="13">
        <f t="shared" si="2"/>
        <v>7.9995787780211543E-5</v>
      </c>
    </row>
    <row r="71" spans="1:5" ht="15" x14ac:dyDescent="0.25">
      <c r="A71" s="2">
        <v>68</v>
      </c>
      <c r="B71" s="3" t="s">
        <v>97</v>
      </c>
      <c r="C71" s="3" t="s">
        <v>57</v>
      </c>
      <c r="D71" s="27">
        <v>766003</v>
      </c>
      <c r="E71" s="13">
        <f t="shared" si="2"/>
        <v>7.1109130712339078E-5</v>
      </c>
    </row>
    <row r="72" spans="1:5" ht="15" x14ac:dyDescent="0.25">
      <c r="A72" s="2">
        <v>69</v>
      </c>
      <c r="B72" s="3" t="s">
        <v>98</v>
      </c>
      <c r="C72" s="3" t="s">
        <v>6</v>
      </c>
      <c r="D72" s="27">
        <v>560185</v>
      </c>
      <c r="E72" s="13">
        <f t="shared" si="2"/>
        <v>5.2002757676003448E-5</v>
      </c>
    </row>
    <row r="73" spans="1:5" ht="15" x14ac:dyDescent="0.25">
      <c r="A73" s="2">
        <v>70</v>
      </c>
      <c r="B73" s="3" t="s">
        <v>52</v>
      </c>
      <c r="C73" s="3" t="s">
        <v>51</v>
      </c>
      <c r="D73" s="27">
        <v>546144</v>
      </c>
      <c r="E73" s="13">
        <f t="shared" si="2"/>
        <v>5.0699311991936989E-5</v>
      </c>
    </row>
    <row r="74" spans="1:5" ht="15" x14ac:dyDescent="0.25">
      <c r="A74" s="2">
        <v>71</v>
      </c>
      <c r="B74" s="3" t="s">
        <v>115</v>
      </c>
      <c r="C74" s="3" t="s">
        <v>114</v>
      </c>
      <c r="D74" s="27">
        <v>508016</v>
      </c>
      <c r="E74" s="13">
        <f t="shared" si="2"/>
        <v>4.7159836381789171E-5</v>
      </c>
    </row>
    <row r="75" spans="1:5" ht="15" x14ac:dyDescent="0.25">
      <c r="A75" s="2">
        <v>72</v>
      </c>
      <c r="B75" s="3" t="s">
        <v>128</v>
      </c>
      <c r="C75" s="3" t="s">
        <v>113</v>
      </c>
      <c r="D75" s="27">
        <v>452930</v>
      </c>
      <c r="E75" s="13">
        <f t="shared" si="2"/>
        <v>4.2046125894467435E-5</v>
      </c>
    </row>
    <row r="76" spans="1:5" ht="15" x14ac:dyDescent="0.25">
      <c r="A76" s="2">
        <v>73</v>
      </c>
      <c r="B76" s="3" t="s">
        <v>3</v>
      </c>
      <c r="C76" s="3" t="s">
        <v>2</v>
      </c>
      <c r="D76" s="27">
        <v>427232</v>
      </c>
      <c r="E76" s="13">
        <f t="shared" si="2"/>
        <v>3.9660544583368536E-5</v>
      </c>
    </row>
    <row r="77" spans="1:5" ht="15" x14ac:dyDescent="0.25">
      <c r="A77" s="2">
        <v>74</v>
      </c>
      <c r="B77" s="21" t="s">
        <v>175</v>
      </c>
      <c r="C77" s="21" t="s">
        <v>158</v>
      </c>
      <c r="D77" s="27">
        <v>331618</v>
      </c>
      <c r="E77" s="13">
        <f t="shared" si="2"/>
        <v>3.078456312646877E-5</v>
      </c>
    </row>
    <row r="78" spans="1:5" ht="15" x14ac:dyDescent="0.25">
      <c r="A78" s="2">
        <v>75</v>
      </c>
      <c r="B78" s="3" t="s">
        <v>55</v>
      </c>
      <c r="C78" s="3" t="s">
        <v>54</v>
      </c>
      <c r="D78" s="27">
        <v>327015</v>
      </c>
      <c r="E78" s="13">
        <f t="shared" si="2"/>
        <v>3.0357260193361598E-5</v>
      </c>
    </row>
    <row r="79" spans="1:5" ht="15" x14ac:dyDescent="0.25">
      <c r="A79" s="2">
        <v>76</v>
      </c>
      <c r="B79" s="3" t="s">
        <v>62</v>
      </c>
      <c r="C79" s="3" t="s">
        <v>61</v>
      </c>
      <c r="D79" s="27">
        <v>293904</v>
      </c>
      <c r="E79" s="13">
        <f t="shared" si="2"/>
        <v>2.7283519715822661E-5</v>
      </c>
    </row>
    <row r="80" spans="1:5" ht="15" x14ac:dyDescent="0.25">
      <c r="A80" s="2">
        <v>77</v>
      </c>
      <c r="B80" s="3" t="s">
        <v>134</v>
      </c>
      <c r="C80" s="3" t="s">
        <v>135</v>
      </c>
      <c r="D80" s="27">
        <v>240248</v>
      </c>
      <c r="E80" s="13">
        <f t="shared" si="2"/>
        <v>2.2302558130161423E-5</v>
      </c>
    </row>
    <row r="81" spans="1:5" ht="15" x14ac:dyDescent="0.25">
      <c r="A81" s="2">
        <v>78</v>
      </c>
      <c r="B81" s="26" t="s">
        <v>176</v>
      </c>
      <c r="C81" s="3" t="s">
        <v>79</v>
      </c>
      <c r="D81" s="27">
        <v>177984</v>
      </c>
      <c r="E81" s="13">
        <f t="shared" si="2"/>
        <v>1.6522503855343856E-5</v>
      </c>
    </row>
    <row r="82" spans="1:5" ht="15" x14ac:dyDescent="0.25">
      <c r="A82" s="2">
        <v>79</v>
      </c>
      <c r="B82" s="3" t="s">
        <v>99</v>
      </c>
      <c r="C82" s="3" t="s">
        <v>35</v>
      </c>
      <c r="D82" s="27">
        <v>158760</v>
      </c>
      <c r="E82" s="13">
        <f t="shared" si="2"/>
        <v>1.4737913026307927E-5</v>
      </c>
    </row>
    <row r="83" spans="1:5" ht="15" x14ac:dyDescent="0.25">
      <c r="A83" s="2">
        <v>80</v>
      </c>
      <c r="B83" s="3" t="s">
        <v>11</v>
      </c>
      <c r="C83" s="3" t="s">
        <v>162</v>
      </c>
      <c r="D83" s="27">
        <v>80678</v>
      </c>
      <c r="E83" s="13">
        <f t="shared" si="2"/>
        <v>7.4894516700457985E-6</v>
      </c>
    </row>
    <row r="84" spans="1:5" ht="15" x14ac:dyDescent="0.25">
      <c r="A84" s="2">
        <v>81</v>
      </c>
      <c r="B84" s="3" t="s">
        <v>100</v>
      </c>
      <c r="C84" s="3" t="s">
        <v>68</v>
      </c>
      <c r="D84" s="27">
        <v>30132</v>
      </c>
      <c r="E84" s="13">
        <f t="shared" si="2"/>
        <v>2.7971957376461987E-6</v>
      </c>
    </row>
    <row r="85" spans="1:5" ht="15" x14ac:dyDescent="0.25">
      <c r="A85" s="2">
        <v>82</v>
      </c>
      <c r="B85" s="3" t="s">
        <v>136</v>
      </c>
      <c r="C85" s="3" t="s">
        <v>137</v>
      </c>
      <c r="D85" s="27">
        <v>11144</v>
      </c>
      <c r="E85" s="13">
        <f t="shared" si="2"/>
        <v>1.0345131189542425E-6</v>
      </c>
    </row>
    <row r="86" spans="1:5" ht="15" x14ac:dyDescent="0.25">
      <c r="A86" s="2"/>
      <c r="B86" s="17" t="s">
        <v>116</v>
      </c>
      <c r="C86" s="17"/>
      <c r="D86" s="23">
        <f>SUM(D4:D85)</f>
        <v>1077221718683</v>
      </c>
      <c r="E86" s="15"/>
    </row>
    <row r="87" spans="1:5" ht="25.7" customHeight="1" x14ac:dyDescent="0.2">
      <c r="A87" s="35" t="s">
        <v>102</v>
      </c>
      <c r="B87" s="35"/>
      <c r="C87" s="35"/>
      <c r="D87" s="35"/>
      <c r="E87" s="35"/>
    </row>
  </sheetData>
  <sortState ref="B4:E85">
    <sortCondition descending="1" ref="D4:D85"/>
  </sortState>
  <mergeCells count="4">
    <mergeCell ref="A1:E1"/>
    <mergeCell ref="A2:E2"/>
    <mergeCell ref="A87:E87"/>
    <mergeCell ref="H4:H6"/>
  </mergeCells>
  <phoneticPr fontId="7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workbookViewId="0">
      <selection activeCell="H21" sqref="H21"/>
    </sheetView>
  </sheetViews>
  <sheetFormatPr defaultRowHeight="12.75" x14ac:dyDescent="0.2"/>
  <cols>
    <col min="2" max="2" width="35.140625" customWidth="1"/>
    <col min="3" max="3" width="7.5703125" customWidth="1"/>
    <col min="4" max="4" width="25.140625" customWidth="1"/>
    <col min="5" max="5" width="13" customWidth="1"/>
    <col min="8" max="8" width="35.85546875" customWidth="1"/>
    <col min="10" max="10" width="10.140625" bestFit="1" customWidth="1"/>
  </cols>
  <sheetData>
    <row r="1" spans="1:10" x14ac:dyDescent="0.2">
      <c r="A1" s="31" t="s">
        <v>191</v>
      </c>
      <c r="B1" s="31"/>
      <c r="C1" s="31"/>
      <c r="D1" s="31"/>
    </row>
    <row r="2" spans="1:10" ht="38.25" customHeight="1" x14ac:dyDescent="0.2">
      <c r="A2" s="5" t="s">
        <v>118</v>
      </c>
      <c r="B2" s="5" t="s">
        <v>119</v>
      </c>
      <c r="C2" s="5" t="s">
        <v>120</v>
      </c>
      <c r="D2" s="6" t="s">
        <v>117</v>
      </c>
      <c r="E2" s="11" t="s">
        <v>149</v>
      </c>
    </row>
    <row r="3" spans="1:10" ht="12.75" customHeight="1" x14ac:dyDescent="0.25">
      <c r="A3" s="2">
        <v>1</v>
      </c>
      <c r="B3" s="3" t="s">
        <v>86</v>
      </c>
      <c r="C3" t="s">
        <v>25</v>
      </c>
      <c r="D3" s="30">
        <v>41084426</v>
      </c>
      <c r="E3" s="9">
        <f t="shared" ref="E3:E28" si="0">D3/$D$29*100</f>
        <v>24.320330643199419</v>
      </c>
      <c r="G3" s="29"/>
      <c r="H3" s="32" t="s">
        <v>190</v>
      </c>
      <c r="I3" s="29"/>
    </row>
    <row r="4" spans="1:10" ht="12.75" customHeight="1" x14ac:dyDescent="0.25">
      <c r="A4" s="2">
        <v>2</v>
      </c>
      <c r="B4" t="s">
        <v>87</v>
      </c>
      <c r="C4" t="s">
        <v>34</v>
      </c>
      <c r="D4" s="30">
        <v>40815767</v>
      </c>
      <c r="E4" s="9">
        <f t="shared" si="0"/>
        <v>24.161295301917757</v>
      </c>
      <c r="G4" s="29"/>
      <c r="H4" s="32"/>
      <c r="I4" s="29"/>
    </row>
    <row r="5" spans="1:10" ht="12.75" customHeight="1" x14ac:dyDescent="0.25">
      <c r="A5" s="2">
        <v>3</v>
      </c>
      <c r="B5" s="3" t="s">
        <v>108</v>
      </c>
      <c r="C5" t="s">
        <v>70</v>
      </c>
      <c r="D5" s="30">
        <v>37864132</v>
      </c>
      <c r="E5" s="9">
        <f t="shared" si="0"/>
        <v>22.41404589071654</v>
      </c>
      <c r="G5" s="29"/>
      <c r="H5" s="32"/>
      <c r="I5" s="29"/>
    </row>
    <row r="6" spans="1:10" ht="12.75" customHeight="1" x14ac:dyDescent="0.25">
      <c r="A6" s="2">
        <v>4</v>
      </c>
      <c r="B6" t="s">
        <v>111</v>
      </c>
      <c r="C6" t="s">
        <v>76</v>
      </c>
      <c r="D6" s="30">
        <v>19820110</v>
      </c>
      <c r="E6" s="9">
        <f t="shared" si="0"/>
        <v>11.732709338195043</v>
      </c>
      <c r="G6" s="29"/>
      <c r="H6" s="29"/>
      <c r="I6" s="29"/>
    </row>
    <row r="7" spans="1:10" ht="12.75" customHeight="1" x14ac:dyDescent="0.25">
      <c r="A7" s="2">
        <v>5</v>
      </c>
      <c r="B7" t="s">
        <v>30</v>
      </c>
      <c r="C7" t="s">
        <v>29</v>
      </c>
      <c r="D7" s="30">
        <v>6416127</v>
      </c>
      <c r="E7" s="9">
        <f t="shared" si="0"/>
        <v>3.7980895750803274</v>
      </c>
      <c r="G7" s="29"/>
      <c r="H7" s="29"/>
      <c r="I7" s="29"/>
    </row>
    <row r="8" spans="1:10" ht="12.75" customHeight="1" x14ac:dyDescent="0.25">
      <c r="A8" s="2">
        <v>6</v>
      </c>
      <c r="B8" t="s">
        <v>88</v>
      </c>
      <c r="C8" t="s">
        <v>26</v>
      </c>
      <c r="D8" s="30">
        <v>5594087</v>
      </c>
      <c r="E8" s="9">
        <f t="shared" si="0"/>
        <v>3.311474900168339</v>
      </c>
      <c r="G8" s="29"/>
      <c r="H8" s="29"/>
      <c r="I8" s="29"/>
    </row>
    <row r="9" spans="1:10" ht="12.75" customHeight="1" x14ac:dyDescent="0.25">
      <c r="A9" s="2">
        <v>7</v>
      </c>
      <c r="B9" t="s">
        <v>90</v>
      </c>
      <c r="C9" t="s">
        <v>45</v>
      </c>
      <c r="D9" s="30">
        <v>2313157</v>
      </c>
      <c r="E9" s="9">
        <f t="shared" si="0"/>
        <v>1.3692960702342838</v>
      </c>
      <c r="G9" s="29"/>
      <c r="H9" s="29"/>
      <c r="I9" s="29"/>
    </row>
    <row r="10" spans="1:10" ht="12.75" customHeight="1" x14ac:dyDescent="0.25">
      <c r="A10" s="2">
        <v>8</v>
      </c>
      <c r="B10" t="s">
        <v>59</v>
      </c>
      <c r="C10" t="s">
        <v>58</v>
      </c>
      <c r="D10" s="30">
        <v>2141463</v>
      </c>
      <c r="E10" s="9">
        <f t="shared" si="0"/>
        <v>1.2676601157863996</v>
      </c>
      <c r="G10" s="29"/>
      <c r="H10" s="29"/>
      <c r="I10" s="29"/>
    </row>
    <row r="11" spans="1:10" ht="12.75" customHeight="1" x14ac:dyDescent="0.25">
      <c r="A11" s="2">
        <v>9</v>
      </c>
      <c r="B11" s="3" t="s">
        <v>105</v>
      </c>
      <c r="C11" t="s">
        <v>60</v>
      </c>
      <c r="D11" s="30">
        <v>1931688</v>
      </c>
      <c r="E11" s="9">
        <f t="shared" si="0"/>
        <v>1.1434817382990967</v>
      </c>
      <c r="G11" s="29"/>
      <c r="H11" s="29"/>
      <c r="I11" s="29"/>
    </row>
    <row r="12" spans="1:10" ht="12.75" customHeight="1" x14ac:dyDescent="0.25">
      <c r="A12" s="2">
        <v>10</v>
      </c>
      <c r="B12" t="s">
        <v>89</v>
      </c>
      <c r="C12" t="s">
        <v>37</v>
      </c>
      <c r="D12" s="30">
        <v>1604012</v>
      </c>
      <c r="E12" s="9">
        <f t="shared" si="0"/>
        <v>0.94951070256304881</v>
      </c>
      <c r="G12" s="29"/>
      <c r="H12" s="29"/>
      <c r="I12" s="29"/>
    </row>
    <row r="13" spans="1:10" ht="12.75" customHeight="1" x14ac:dyDescent="0.25">
      <c r="A13" s="2">
        <v>11</v>
      </c>
      <c r="B13" s="7" t="s">
        <v>75</v>
      </c>
      <c r="C13" s="7" t="s">
        <v>74</v>
      </c>
      <c r="D13" s="30">
        <v>1529584</v>
      </c>
      <c r="E13" s="9">
        <f t="shared" si="0"/>
        <v>0.90545231486372835</v>
      </c>
      <c r="G13" s="29"/>
      <c r="H13" s="29"/>
      <c r="I13" s="29"/>
    </row>
    <row r="14" spans="1:10" ht="12.75" customHeight="1" x14ac:dyDescent="0.25">
      <c r="A14" s="2">
        <v>12</v>
      </c>
      <c r="B14" t="s">
        <v>39</v>
      </c>
      <c r="C14" t="s">
        <v>38</v>
      </c>
      <c r="D14" s="30">
        <v>1221507</v>
      </c>
      <c r="E14" s="9">
        <f t="shared" si="0"/>
        <v>0.72308310022349087</v>
      </c>
      <c r="G14" s="29"/>
      <c r="H14" s="29"/>
      <c r="I14" s="29"/>
      <c r="J14" s="1"/>
    </row>
    <row r="15" spans="1:10" ht="12.75" customHeight="1" x14ac:dyDescent="0.25">
      <c r="A15" s="2">
        <v>13</v>
      </c>
      <c r="B15" s="12" t="s">
        <v>150</v>
      </c>
      <c r="C15" t="s">
        <v>36</v>
      </c>
      <c r="D15" s="30">
        <v>987246</v>
      </c>
      <c r="E15" s="9">
        <f t="shared" si="0"/>
        <v>0.58440999385450965</v>
      </c>
      <c r="G15" s="29"/>
      <c r="H15" s="29"/>
      <c r="I15" s="29"/>
    </row>
    <row r="16" spans="1:10" ht="12.75" customHeight="1" x14ac:dyDescent="0.25">
      <c r="A16" s="2">
        <v>14</v>
      </c>
      <c r="B16" s="24" t="s">
        <v>160</v>
      </c>
      <c r="C16" t="s">
        <v>56</v>
      </c>
      <c r="D16" s="30">
        <v>853984</v>
      </c>
      <c r="E16" s="9">
        <f t="shared" si="0"/>
        <v>0.50552424035331567</v>
      </c>
      <c r="G16" s="29"/>
      <c r="H16" s="29"/>
      <c r="I16" s="29"/>
    </row>
    <row r="17" spans="1:9" ht="12.75" customHeight="1" x14ac:dyDescent="0.25">
      <c r="A17" s="2">
        <v>15</v>
      </c>
      <c r="B17" t="s">
        <v>82</v>
      </c>
      <c r="C17" t="s">
        <v>81</v>
      </c>
      <c r="D17" s="30">
        <v>835176</v>
      </c>
      <c r="E17" s="9">
        <f t="shared" si="0"/>
        <v>0.49439065949868011</v>
      </c>
      <c r="G17" s="29"/>
      <c r="H17" s="29"/>
      <c r="I17" s="29"/>
    </row>
    <row r="18" spans="1:9" ht="12.75" customHeight="1" x14ac:dyDescent="0.25">
      <c r="A18" s="2">
        <v>16</v>
      </c>
      <c r="B18" s="7" t="s">
        <v>107</v>
      </c>
      <c r="C18" s="7" t="s">
        <v>85</v>
      </c>
      <c r="D18" s="30">
        <v>536037</v>
      </c>
      <c r="E18" s="9">
        <f t="shared" si="0"/>
        <v>0.31731238199576373</v>
      </c>
      <c r="G18" s="29"/>
      <c r="H18" s="29"/>
      <c r="I18" s="29"/>
    </row>
    <row r="19" spans="1:9" ht="12.75" customHeight="1" x14ac:dyDescent="0.25">
      <c r="A19" s="2">
        <v>17</v>
      </c>
      <c r="B19" t="s">
        <v>91</v>
      </c>
      <c r="C19" t="s">
        <v>80</v>
      </c>
      <c r="D19" s="30">
        <v>530711</v>
      </c>
      <c r="E19" s="9">
        <f t="shared" si="0"/>
        <v>0.31415960383584302</v>
      </c>
      <c r="G19" s="29"/>
      <c r="H19" s="29"/>
      <c r="I19" s="29"/>
    </row>
    <row r="20" spans="1:9" ht="12.75" customHeight="1" x14ac:dyDescent="0.25">
      <c r="A20" s="2">
        <v>18</v>
      </c>
      <c r="B20" t="s">
        <v>121</v>
      </c>
      <c r="C20" t="s">
        <v>69</v>
      </c>
      <c r="D20" s="30">
        <v>526338</v>
      </c>
      <c r="E20" s="9">
        <f t="shared" si="0"/>
        <v>0.31157096341276125</v>
      </c>
      <c r="G20" s="29"/>
      <c r="H20" s="29"/>
      <c r="I20" s="29"/>
    </row>
    <row r="21" spans="1:9" ht="12.75" customHeight="1" x14ac:dyDescent="0.25">
      <c r="A21" s="2">
        <v>19</v>
      </c>
      <c r="B21" t="s">
        <v>112</v>
      </c>
      <c r="C21" t="s">
        <v>65</v>
      </c>
      <c r="D21" s="30">
        <v>524471</v>
      </c>
      <c r="E21" s="9">
        <f t="shared" si="0"/>
        <v>0.31046577437322465</v>
      </c>
      <c r="G21" s="29"/>
      <c r="H21" s="29"/>
      <c r="I21" s="29"/>
    </row>
    <row r="22" spans="1:9" ht="12.75" customHeight="1" x14ac:dyDescent="0.25">
      <c r="A22" s="2">
        <v>20</v>
      </c>
      <c r="B22" s="3" t="s">
        <v>92</v>
      </c>
      <c r="C22" s="14" t="s">
        <v>177</v>
      </c>
      <c r="D22" s="30">
        <v>497525</v>
      </c>
      <c r="E22" s="9">
        <f t="shared" si="0"/>
        <v>0.29451482426109088</v>
      </c>
      <c r="G22" s="29"/>
      <c r="H22" s="29"/>
      <c r="I22" s="29"/>
    </row>
    <row r="23" spans="1:9" ht="12.75" customHeight="1" x14ac:dyDescent="0.25">
      <c r="A23" s="2">
        <v>21</v>
      </c>
      <c r="B23" s="3" t="s">
        <v>189</v>
      </c>
      <c r="C23" t="s">
        <v>22</v>
      </c>
      <c r="D23" s="30">
        <v>426513</v>
      </c>
      <c r="E23" s="9">
        <f t="shared" si="0"/>
        <v>0.25247857140861391</v>
      </c>
      <c r="G23" s="29"/>
      <c r="H23" s="29"/>
      <c r="I23" s="29"/>
    </row>
    <row r="24" spans="1:9" ht="12.75" customHeight="1" x14ac:dyDescent="0.25">
      <c r="A24" s="2">
        <v>22</v>
      </c>
      <c r="B24" t="s">
        <v>64</v>
      </c>
      <c r="C24" t="s">
        <v>63</v>
      </c>
      <c r="D24" s="30">
        <v>412094</v>
      </c>
      <c r="E24" s="9">
        <f t="shared" si="0"/>
        <v>0.24394310233465649</v>
      </c>
      <c r="G24" s="29"/>
      <c r="H24" s="29"/>
      <c r="I24" s="29"/>
    </row>
    <row r="25" spans="1:9" ht="12.75" customHeight="1" x14ac:dyDescent="0.25">
      <c r="A25" s="2">
        <v>23</v>
      </c>
      <c r="B25" t="s">
        <v>106</v>
      </c>
      <c r="C25" t="s">
        <v>40</v>
      </c>
      <c r="D25" s="30">
        <v>203546</v>
      </c>
      <c r="E25" s="9">
        <f t="shared" si="0"/>
        <v>0.120491059583032</v>
      </c>
      <c r="G25" s="29"/>
      <c r="H25" s="29"/>
      <c r="I25" s="29"/>
    </row>
    <row r="26" spans="1:9" ht="12.75" customHeight="1" x14ac:dyDescent="0.25">
      <c r="A26" s="2">
        <v>24</v>
      </c>
      <c r="B26" t="s">
        <v>33</v>
      </c>
      <c r="C26" t="s">
        <v>32</v>
      </c>
      <c r="D26" s="30">
        <v>177058</v>
      </c>
      <c r="E26" s="9">
        <f t="shared" si="0"/>
        <v>0.10481122708209682</v>
      </c>
      <c r="G26" s="29"/>
      <c r="H26" s="29"/>
      <c r="I26" s="29"/>
    </row>
    <row r="27" spans="1:9" ht="12.75" customHeight="1" x14ac:dyDescent="0.25">
      <c r="A27" s="2">
        <v>25</v>
      </c>
      <c r="B27" t="s">
        <v>157</v>
      </c>
      <c r="C27" s="24" t="s">
        <v>153</v>
      </c>
      <c r="D27" s="30">
        <v>56148</v>
      </c>
      <c r="E27" s="9">
        <f t="shared" si="0"/>
        <v>3.323736164536803E-2</v>
      </c>
      <c r="G27" s="29"/>
      <c r="H27" s="29"/>
      <c r="I27" s="29"/>
    </row>
    <row r="28" spans="1:9" ht="12.75" customHeight="1" x14ac:dyDescent="0.25">
      <c r="A28" s="2">
        <v>26</v>
      </c>
      <c r="B28" t="s">
        <v>78</v>
      </c>
      <c r="C28" t="s">
        <v>77</v>
      </c>
      <c r="D28" s="30">
        <v>27469</v>
      </c>
      <c r="E28" s="9">
        <f t="shared" si="0"/>
        <v>1.6260545113567969E-2</v>
      </c>
      <c r="G28" s="29"/>
      <c r="H28" s="29"/>
      <c r="I28" s="29"/>
    </row>
    <row r="29" spans="1:9" x14ac:dyDescent="0.2">
      <c r="A29" s="4"/>
      <c r="B29" s="8" t="s">
        <v>116</v>
      </c>
      <c r="C29" s="4"/>
      <c r="D29" s="25">
        <f>SUM(D3:D28)</f>
        <v>168930376</v>
      </c>
      <c r="E29" s="20"/>
    </row>
    <row r="30" spans="1:9" ht="25.7" customHeight="1" x14ac:dyDescent="0.2">
      <c r="A30" s="35" t="s">
        <v>140</v>
      </c>
      <c r="B30" s="35"/>
      <c r="C30" s="35"/>
      <c r="D30" s="35"/>
      <c r="E30" s="35"/>
    </row>
    <row r="31" spans="1:9" ht="25.7" customHeight="1" x14ac:dyDescent="0.2"/>
    <row r="33" spans="2:9" ht="15" x14ac:dyDescent="0.25">
      <c r="G33" s="29"/>
      <c r="H33" s="29"/>
      <c r="I33" s="29"/>
    </row>
    <row r="34" spans="2:9" x14ac:dyDescent="0.2">
      <c r="B34" s="28"/>
      <c r="C34" s="28"/>
      <c r="D34" s="28"/>
    </row>
    <row r="49" spans="8:8" x14ac:dyDescent="0.2">
      <c r="H49" s="32" t="s">
        <v>190</v>
      </c>
    </row>
    <row r="50" spans="8:8" x14ac:dyDescent="0.2">
      <c r="H50" s="32"/>
    </row>
    <row r="51" spans="8:8" x14ac:dyDescent="0.2">
      <c r="H51" s="32"/>
    </row>
  </sheetData>
  <sortState ref="B3:D28">
    <sortCondition descending="1" ref="D3:D28"/>
  </sortState>
  <mergeCells count="4">
    <mergeCell ref="A1:D1"/>
    <mergeCell ref="A30:E30"/>
    <mergeCell ref="H49:H51"/>
    <mergeCell ref="H3:H5"/>
  </mergeCells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RPMs System</vt:lpstr>
      <vt:lpstr>Passengers Syst</vt:lpstr>
      <vt:lpstr>Avail Seat-Miles Syst</vt:lpstr>
      <vt:lpstr>Op Revenue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Smallen, David (RITA)</dc:creator>
  <cp:lastModifiedBy>david.smallen</cp:lastModifiedBy>
  <dcterms:created xsi:type="dcterms:W3CDTF">2010-01-28T17:12:56Z</dcterms:created>
  <dcterms:modified xsi:type="dcterms:W3CDTF">2018-08-17T15:19:14Z</dcterms:modified>
</cp:coreProperties>
</file>